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345" windowWidth="14805" windowHeight="7770"/>
  </bookViews>
  <sheets>
    <sheet name="О продукте" sheetId="1" r:id="rId1"/>
    <sheet name="Цены" sheetId="2" r:id="rId2"/>
    <sheet name="Номенклатура" sheetId="4" r:id="rId3"/>
  </sheets>
  <definedNames>
    <definedName name="Курс">Цены!$F$6</definedName>
  </definedNames>
  <calcPr calcId="145621"/>
</workbook>
</file>

<file path=xl/calcChain.xml><?xml version="1.0" encoding="utf-8"?>
<calcChain xmlns="http://schemas.openxmlformats.org/spreadsheetml/2006/main">
  <c r="E186" i="2" l="1"/>
  <c r="F33" i="2"/>
  <c r="F34" i="2"/>
  <c r="F35" i="2"/>
  <c r="F36" i="2"/>
  <c r="F41" i="2"/>
  <c r="F42" i="2"/>
  <c r="F44" i="2"/>
  <c r="F45" i="2"/>
  <c r="F46" i="2"/>
  <c r="F47" i="2"/>
  <c r="F48" i="2"/>
  <c r="F49" i="2"/>
  <c r="F51" i="2"/>
  <c r="F52" i="2"/>
  <c r="F53" i="2"/>
  <c r="F54" i="2"/>
  <c r="F55" i="2"/>
  <c r="F56" i="2"/>
  <c r="F58" i="2"/>
  <c r="F59" i="2"/>
  <c r="F61" i="2"/>
  <c r="F62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4" i="2"/>
  <c r="F106" i="2"/>
  <c r="F107" i="2"/>
  <c r="F108" i="2"/>
  <c r="F109" i="2"/>
  <c r="F110" i="2"/>
  <c r="F111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4" i="2"/>
  <c r="F165" i="2"/>
  <c r="F166" i="2"/>
  <c r="F167" i="2"/>
  <c r="F168" i="2"/>
  <c r="F235" i="2"/>
  <c r="F236" i="2"/>
  <c r="F238" i="2"/>
  <c r="F239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17" i="2"/>
  <c r="F318" i="2"/>
  <c r="F319" i="2"/>
  <c r="F320" i="2"/>
  <c r="F321" i="2"/>
  <c r="F323" i="2"/>
  <c r="F324" i="2"/>
  <c r="F325" i="2"/>
  <c r="F326" i="2"/>
  <c r="F327" i="2"/>
  <c r="F32" i="2"/>
  <c r="E32" i="2"/>
  <c r="E33" i="2"/>
  <c r="E34" i="2"/>
  <c r="E35" i="2"/>
  <c r="E36" i="2"/>
  <c r="E38" i="2"/>
  <c r="E39" i="2"/>
  <c r="E41" i="2"/>
  <c r="E42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4" i="2"/>
  <c r="E106" i="2"/>
  <c r="E107" i="2"/>
  <c r="E108" i="2"/>
  <c r="E109" i="2"/>
  <c r="E110" i="2"/>
  <c r="E111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4" i="2"/>
  <c r="E165" i="2"/>
  <c r="E166" i="2"/>
  <c r="E167" i="2"/>
  <c r="E168" i="2"/>
  <c r="E171" i="2"/>
  <c r="E172" i="2"/>
  <c r="E173" i="2"/>
  <c r="E174" i="2"/>
  <c r="E176" i="2"/>
  <c r="E177" i="2"/>
  <c r="E178" i="2"/>
  <c r="E179" i="2"/>
  <c r="E180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5" i="2"/>
  <c r="E236" i="2"/>
  <c r="E237" i="2"/>
  <c r="E238" i="2"/>
  <c r="E239" i="2"/>
  <c r="E240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3" i="2"/>
  <c r="E324" i="2"/>
  <c r="E325" i="2"/>
  <c r="E326" i="2"/>
  <c r="E327" i="2"/>
  <c r="E29" i="2"/>
  <c r="E21" i="2"/>
  <c r="E22" i="2"/>
  <c r="E23" i="2"/>
  <c r="E24" i="2"/>
  <c r="E25" i="2"/>
  <c r="E26" i="2"/>
  <c r="E27" i="2"/>
  <c r="E28" i="2"/>
  <c r="E19" i="2"/>
  <c r="E12" i="2"/>
  <c r="E13" i="2"/>
  <c r="E14" i="2"/>
  <c r="E15" i="2"/>
  <c r="E16" i="2"/>
  <c r="E17" i="2"/>
  <c r="E18" i="2"/>
  <c r="E11" i="2"/>
</calcChain>
</file>

<file path=xl/sharedStrings.xml><?xml version="1.0" encoding="utf-8"?>
<sst xmlns="http://schemas.openxmlformats.org/spreadsheetml/2006/main" count="1933" uniqueCount="709">
  <si>
    <t>Артикул</t>
  </si>
  <si>
    <t>Наименование</t>
  </si>
  <si>
    <t>Компания НОИС оставляет за собой право изменять цены без уведомления.</t>
  </si>
  <si>
    <t>Актуальный прайс-лист всегда доступен на нашем сайте ноис.рф</t>
  </si>
  <si>
    <t>+7 (383) 325-30-50</t>
  </si>
  <si>
    <t>nois@nois.su</t>
  </si>
  <si>
    <t>www.nois.su</t>
  </si>
  <si>
    <t>Офисы продаж</t>
  </si>
  <si>
    <t>ноис.рф</t>
  </si>
  <si>
    <t>Установите курс
евро ЦБ РФ —&gt;</t>
  </si>
  <si>
    <t>Прайс-лист на мебельную фурнитуру и аксессуары VIBO</t>
  </si>
  <si>
    <t>Цена мелкооптовая, евро</t>
  </si>
  <si>
    <t>Цена розничная, евро</t>
  </si>
  <si>
    <t>Посудосушители</t>
  </si>
  <si>
    <t>Посудосушители универсальные</t>
  </si>
  <si>
    <t>SGC60CP</t>
  </si>
  <si>
    <t>SGL60CP</t>
  </si>
  <si>
    <t>SGC80CP</t>
  </si>
  <si>
    <t>SGL90CP</t>
  </si>
  <si>
    <t>Код</t>
  </si>
  <si>
    <t>ДРЗ00004456</t>
  </si>
  <si>
    <t>ДРЗ00004457</t>
  </si>
  <si>
    <t>ДРЗ00004458</t>
  </si>
  <si>
    <t>Сушки двухуровневые VARIANT</t>
  </si>
  <si>
    <t>Хром глянец</t>
  </si>
  <si>
    <t>Держатель для бокалов, хром глянец</t>
  </si>
  <si>
    <t>Держатель поворотный 354х50 мм хром глянец</t>
  </si>
  <si>
    <t>Кронштейн крепления к стене 261х211х30, хром глянец</t>
  </si>
  <si>
    <t>Полка круглая (сетка) дм.375, хром глянец</t>
  </si>
  <si>
    <t>Полка круглая на кронштейне (сетка)456х373х94, хром глянец</t>
  </si>
  <si>
    <t>Полка круглая на кронштейне (стекло) 456,5х375х118, хром глянец</t>
  </si>
  <si>
    <t>Полка трапеция  (сетка) 406х395х75 хром глянец</t>
  </si>
  <si>
    <t>Полка трапеция на кронштейне (стекло) 50мм 497х405х114, хром глянец</t>
  </si>
  <si>
    <t>Стойка Н=3м (2х1,5) дм.50мм + крепления пол-потолок+соединитель хром глянец</t>
  </si>
  <si>
    <t>Хром матовый</t>
  </si>
  <si>
    <t>Держатель для бокалов, хром матовый</t>
  </si>
  <si>
    <t>Держатель поворотный 354х50, хром матовый</t>
  </si>
  <si>
    <t>Кронштейн крепления к стене 261х211х30, хром матовый</t>
  </si>
  <si>
    <t>Набор для стола 570х70х730 (колеса+крепление к трубе 50), хром матовый</t>
  </si>
  <si>
    <t>Полка круглая (сетка) дм.375, хром матовый</t>
  </si>
  <si>
    <t>Полка круглая на кронштейне (сетка)456х373х94, хром матовый</t>
  </si>
  <si>
    <t>Полка круглая на кронштейне (стекло) 456,5х375х118, хром матовый</t>
  </si>
  <si>
    <t>Полка трапеция  (сетка) 406х395х75 хром матовый</t>
  </si>
  <si>
    <t>Полка трапеция на кронштейне (стекло) 50мм 497х405х114, хром матовый</t>
  </si>
  <si>
    <t>FLYMOON и UNIKO</t>
  </si>
  <si>
    <t>Комплект полок для FLYMOON левый</t>
  </si>
  <si>
    <t>Комплект полок для FLYMOON правый</t>
  </si>
  <si>
    <t>Механизм FLYMOON левый</t>
  </si>
  <si>
    <t>Механизм FLYMOON правый</t>
  </si>
  <si>
    <t>Поворотный механизм  UNIKO 45 (полка меламин + механизм, универсальный лев/прав, круглый релинг)</t>
  </si>
  <si>
    <t>ROLLING CORNER</t>
  </si>
  <si>
    <t>Rolling corner левый</t>
  </si>
  <si>
    <t>Rolling corner правый</t>
  </si>
  <si>
    <t>Волшебный уголок H=568, левый</t>
  </si>
  <si>
    <t>Волшебный уголок H=568, правый</t>
  </si>
  <si>
    <t>Карусели</t>
  </si>
  <si>
    <t>Карусель 660 1/2, в нижнюю угловую базу ( корзины+труба+крепление)</t>
  </si>
  <si>
    <t>Карусель 760 1/2, в нижнюю угловую базу ( корзины+труба+крепление)</t>
  </si>
  <si>
    <t>Корзины 3/4 в базу 800 (2шт.)</t>
  </si>
  <si>
    <t>Корзины в базу 450 (2шт.)</t>
  </si>
  <si>
    <t>Корзины в базу 700 (2шт.)</t>
  </si>
  <si>
    <t>Труба для установки карусели H=645-790</t>
  </si>
  <si>
    <t>Колонны выдвижные</t>
  </si>
  <si>
    <t>*Колонна выдвижная 300 H=1205мм, ( внутренн.h шкафа=1180-1480мм)</t>
  </si>
  <si>
    <t>*Колонна выдвижная 300 H=1905мм ( внутренн.h шкафа=1780-2080мм)</t>
  </si>
  <si>
    <t>*Колонна выдвижная 400 H=1905мм ( внутренн.h шкафа=1780-2080мм)</t>
  </si>
  <si>
    <t>*Колонна выдвижная 450 H=1205мм ( внутренн.h шкафа=1180-1480мм)</t>
  </si>
  <si>
    <t>*Колонна выдвижная 450 H=1905мм ( внутренн.h шкафа=1780-2080мм)</t>
  </si>
  <si>
    <t>Корзина для колонны 300мм 240х414х106,5 (сетка)</t>
  </si>
  <si>
    <t>Корзина для колонны 450мм 395х414х107 (сетка, дно пластик)</t>
  </si>
  <si>
    <t>Крепление для фасада 300мм 250х40х45</t>
  </si>
  <si>
    <t>Крепление для фасада 450мм 400х40х45</t>
  </si>
  <si>
    <t>Поворотный механизм выдвижения с амортизатором</t>
  </si>
  <si>
    <t>Рама для колонны, регулируется по высоте H=1393-1693</t>
  </si>
  <si>
    <t>Рама для колонны, регулируется по высоте H=1693-1993</t>
  </si>
  <si>
    <t xml:space="preserve">Комплект креплений (2шт)к фасаду </t>
  </si>
  <si>
    <t>Корзина 225х96х455 в базу 300мм</t>
  </si>
  <si>
    <t>Корзина 325х96х455 в базу 400мм</t>
  </si>
  <si>
    <t>Опора для рамы H=596мм</t>
  </si>
  <si>
    <t>Рама выдвижная H=600мм, левая</t>
  </si>
  <si>
    <t>Рама выдвижная H=600мм, правая</t>
  </si>
  <si>
    <t>Серия Lux хром глянец</t>
  </si>
  <si>
    <t>Держатель для бумаги 325х140х180, глянец</t>
  </si>
  <si>
    <t>Держатель для рулонов 325х180х362, глянец</t>
  </si>
  <si>
    <t>Набор из 8 стеклянных баночек с хромированной пробкой, глянец</t>
  </si>
  <si>
    <t>Сетка угловая 264х292х272, глянец</t>
  </si>
  <si>
    <t>Серия Standart золото</t>
  </si>
  <si>
    <t>Держатель для бокалов 434х181х127, золото</t>
  </si>
  <si>
    <t>Держатель для бумаги 325х178х167, золото</t>
  </si>
  <si>
    <t>Держатель для бутылок 231х106х360, золото</t>
  </si>
  <si>
    <t>Держатель для рулонов 325х178х391, золото</t>
  </si>
  <si>
    <t>Крючок двойной для трубы 16мм, золото</t>
  </si>
  <si>
    <t>Крючок одинарный  для трубы 16мм, золото</t>
  </si>
  <si>
    <t>Подставка для книги кулинарных рецептов 430х250х421, золото</t>
  </si>
  <si>
    <t>Подставка для столовых приборов с контейнером из нержавеющей стали 151х220х270, золото</t>
  </si>
  <si>
    <t>Полка двойная для специй 210х105х270, золото</t>
  </si>
  <si>
    <t>Полка одинарная с бортиком 206Х145Х136, золото</t>
  </si>
  <si>
    <t>Полка одинарная с бортиком 450х180х270, золото</t>
  </si>
  <si>
    <t>Посудодержатель навесной 754х161х427, золото</t>
  </si>
  <si>
    <t>Труба 16мм в комплекте с креплениями L=1200мм, золото</t>
  </si>
  <si>
    <t>Труба 16мм в комплекте с креплениями L=450мм, золото</t>
  </si>
  <si>
    <t>Труба 16мм в комплекте с креплениями L=600мм, золото</t>
  </si>
  <si>
    <t>Труба 16мм в комплекте с креплениями L=900мм, золото</t>
  </si>
  <si>
    <t>Угол поворотный 135" для трубы 16мм, золото</t>
  </si>
  <si>
    <t>Угол поворотный 90" для трубы 16мм, золото</t>
  </si>
  <si>
    <t>Серия Standart хром глянец</t>
  </si>
  <si>
    <t>Деревянная подставка для ножей, глянец</t>
  </si>
  <si>
    <t>Держатель для крышек 240х95х440, глянец</t>
  </si>
  <si>
    <t>Держатель для половников с контейнером из нержавеющей стали 450х150х405, глянец</t>
  </si>
  <si>
    <t>Держатель для рулонов 325х178х391, глянец</t>
  </si>
  <si>
    <t>Держатель для труб 16мм, глянец</t>
  </si>
  <si>
    <t>Корзина навесная 2 полки 210х105х270, глянец</t>
  </si>
  <si>
    <t>Корзина навесная 450х180х270, глянец</t>
  </si>
  <si>
    <t>Корзина навесная 450х190х165, глянец</t>
  </si>
  <si>
    <t>Корзина угловая 164х53х270, глянец</t>
  </si>
  <si>
    <t>Крючок двойной для трубы 16мм, хром глянец</t>
  </si>
  <si>
    <t>Крючок одинарный для трубы 16мм, хром глянец</t>
  </si>
  <si>
    <t>Подставка для бутылок 231х106х360, глянец</t>
  </si>
  <si>
    <t>Подставка для книги кулинарных рецептов 430х250х421, глянец</t>
  </si>
  <si>
    <t>Посудодержатель навесной 754х161х427, глянец</t>
  </si>
  <si>
    <t>Сушка навесная с поддоном 392х268х280, глянец</t>
  </si>
  <si>
    <t>Труба 16мм в комплекте с креплениями L=1200мм, глянец</t>
  </si>
  <si>
    <t>Труба 16мм в комплекте с креплениями L=450мм, хром глянец</t>
  </si>
  <si>
    <t>Труба 16мм в комплекте с креплениями L=600мм, хром глянец</t>
  </si>
  <si>
    <t>Труба 16мм в комплекте с креплениями L=900мм, хром глянец</t>
  </si>
  <si>
    <t>Угол поворотный 135" для трубы 16мм,  хром глянец</t>
  </si>
  <si>
    <t>Угол поворотный 90" для трубы 16мм, хром глянец</t>
  </si>
  <si>
    <t>Серия Standart хром матовый</t>
  </si>
  <si>
    <t>Держатель для бокалов 434х181х127, матовый</t>
  </si>
  <si>
    <t>Держатель для крышек 240х95х440, матовый</t>
  </si>
  <si>
    <t>Держатель для ножей  285х158х370,хром матовый/бук</t>
  </si>
  <si>
    <t>Держатель для половников с контейнером из нержавеющей стали 450х150х405, хром матовый</t>
  </si>
  <si>
    <t>Держатель для рулонов 325х178х391,хром матовый</t>
  </si>
  <si>
    <t>Держатель для труб 16мм, матовый</t>
  </si>
  <si>
    <t>Корзина навесная 2 полки 210х105х270, матовая</t>
  </si>
  <si>
    <t>Корзина навесная 450х190х165, матовая</t>
  </si>
  <si>
    <t>Корзина угловая 164х53х270, матовая</t>
  </si>
  <si>
    <t>Крючок двойной. для трубы 16мм, матовый хром</t>
  </si>
  <si>
    <t>Подставка для бутылок 231х106 360, хром матовый</t>
  </si>
  <si>
    <t>Подставка для книги кулинарных рецептов 430х250х421, матовая</t>
  </si>
  <si>
    <t>Полка одинарная с бортиком 450х180х270, хром матовый</t>
  </si>
  <si>
    <t>Труба 16мм в комплекте с креплениями L=450мм, хром матовый</t>
  </si>
  <si>
    <t>Труба 16мм в комплекте с креплениями L=600мм, хром матовый</t>
  </si>
  <si>
    <t>Угол поворотный 135" для трубы 16мм, матовый</t>
  </si>
  <si>
    <t>Угол поворотный 90" для трубы 16мм, матовый</t>
  </si>
  <si>
    <t>Наполнение шкафов</t>
  </si>
  <si>
    <t>Вешалка для брюк 351х455х138 несимметричная</t>
  </si>
  <si>
    <t>Выдвижной держатель обуви 564-1000</t>
  </si>
  <si>
    <t>Дополнитенльное верхнее крепление (для рамок AT частичного выдвижения)</t>
  </si>
  <si>
    <t>Коврик резиновый в рулоне белый  H1450</t>
  </si>
  <si>
    <t>Коврик резиновый в рулоне СЕРЫЙ  H480 (20)</t>
  </si>
  <si>
    <t>Коврик резиновый в рулоне темно-серый  H480 (20)</t>
  </si>
  <si>
    <t>Линия ELIT</t>
  </si>
  <si>
    <t>Выдвижная полка для белья 3-х уровневая SOFT STOP левая</t>
  </si>
  <si>
    <t>Выдвижная полка для белья 3-х уровневая SOFT STOP правая</t>
  </si>
  <si>
    <t>Выдвижная полка для обуви 3-х уровневая SOFT STOP левая</t>
  </si>
  <si>
    <t>Выдвижная полка для обуви 3-х уровневая SOFT STOP правая</t>
  </si>
  <si>
    <t>Выдвижной держатель для брюк L=251 H=262 SOFT STOP</t>
  </si>
  <si>
    <t>Выдвижной держатель для галстуков L=163 H=84 SOFT STOP</t>
  </si>
  <si>
    <t>Выдвижные плечики для костюмов 215х536х373</t>
  </si>
  <si>
    <t>Дополнительная поворотная петля для линии ELIT</t>
  </si>
  <si>
    <t>Рамка для подвесных сеток 410-550 SOFT STOP (нов)</t>
  </si>
  <si>
    <t>Рамка для подвесных сеток 550-690 SOFT STOP (нов)</t>
  </si>
  <si>
    <t>Рамка для подвесных сеток 690-830 SOFT STOP (нов) (1)</t>
  </si>
  <si>
    <t>Рамка для подвесных сеток 830-970 SOFT STOP(нов)</t>
  </si>
  <si>
    <t xml:space="preserve">Распорная деталь </t>
  </si>
  <si>
    <t>Линия GS</t>
  </si>
  <si>
    <t>Выдвижная вешалка 85х500х175</t>
  </si>
  <si>
    <t>Выдвижная полка для белья 2-х уровневая</t>
  </si>
  <si>
    <t>Выдвижная полка для белья 3-х уровневая</t>
  </si>
  <si>
    <t>Выдвижная полка для обуви 2-х уровневая</t>
  </si>
  <si>
    <t>Выдвижная полка для обуви 3-х уровневая</t>
  </si>
  <si>
    <t>Выдвижной держатель для брюк</t>
  </si>
  <si>
    <t>Выдвижной держатель для галстуков и ремней</t>
  </si>
  <si>
    <t>Выдвижной держатель для одежды</t>
  </si>
  <si>
    <t>Дополнительное верхнее крепление (для рамок AT)</t>
  </si>
  <si>
    <t>Поворотная петля 31х247х84</t>
  </si>
  <si>
    <t>Рамка выдвижная для подвесных сеток, шириной 410-550</t>
  </si>
  <si>
    <t>Рамка выдвижная для подвесных сеток, шириной 550-690</t>
  </si>
  <si>
    <t>Рамка выдвижная для подвесных сеток, шириной 690-830</t>
  </si>
  <si>
    <t>Рамка выдвижная для подвесных сеток, шириной 830-970</t>
  </si>
  <si>
    <t>Распорная деталь</t>
  </si>
  <si>
    <t>Линия Р360</t>
  </si>
  <si>
    <t>Выдвижная боковая вешалка для ремней/галстуков P36 145х330х94</t>
  </si>
  <si>
    <t>Выдвижная вешалка 84х319х175</t>
  </si>
  <si>
    <t>Выдвижная полка для белья P36, 3-х уровневая</t>
  </si>
  <si>
    <t>Выдвижная полка для обуви P36, 2-х уровневая</t>
  </si>
  <si>
    <t>Выдвижная полка для обуви P36, 3-х уровневая</t>
  </si>
  <si>
    <t>Подвесная вешалка для брюк P36 480х383х105</t>
  </si>
  <si>
    <t>Подвесная вешалка для брюк P36 720х383х105</t>
  </si>
  <si>
    <t xml:space="preserve">Подвесная полка для обуви P36, ширина 400, </t>
  </si>
  <si>
    <t xml:space="preserve">Подвесная полка для обуви P36, ширина 480, </t>
  </si>
  <si>
    <t>Подвесная полка с бортиками P36, ширина 480, h=150</t>
  </si>
  <si>
    <t xml:space="preserve">Подвесная полка с бортиками P36, ширина 480, h=309 </t>
  </si>
  <si>
    <t>Подвесная полка с бортиками P36, ширина 720, h=150</t>
  </si>
  <si>
    <t>Подвесная полка с бортиками P36, ширина 720, h=309</t>
  </si>
  <si>
    <t>Рамка для подвесных сеток P36, 550-690</t>
  </si>
  <si>
    <t>Рамка для подвесных сеток P36, 690-830  (1)</t>
  </si>
  <si>
    <t>Рамка для подвесных сеток P36, 830-970</t>
  </si>
  <si>
    <t>Лифт для навески одежды (двусторонний) 600-830, хром</t>
  </si>
  <si>
    <t>Лифт для навески одежды (двусторонний) 830-1150, серый металлик</t>
  </si>
  <si>
    <t>Подвесная полка без бортиков, ширина 400, h=87мм</t>
  </si>
  <si>
    <t>Подвесная полка без бортиков, ширина 480, h=87мм</t>
  </si>
  <si>
    <t>Подвесная полка без бортиков, ширина 720, h=87мм</t>
  </si>
  <si>
    <t>Подвесная полка для обуви , ширина 400, h=200мм</t>
  </si>
  <si>
    <t>Подвесная полка для обуви , ширина 480, h=200мм</t>
  </si>
  <si>
    <t>Подвесная полка с бортиками, ширина 400, h=150мм</t>
  </si>
  <si>
    <t>Подвесная полка с бортиками, ширина 480, h=150мм</t>
  </si>
  <si>
    <t>Подвесная полка с бортиками, ширина 720, h=150мм (1)</t>
  </si>
  <si>
    <t>Подвесной держатель для брюк, ширина 460, h=103мм</t>
  </si>
  <si>
    <t>Подвесной держатель для брюк, ширина 720, h=87мм</t>
  </si>
  <si>
    <t>Подвесной поддон для белья , ширина 240, h=85мм</t>
  </si>
  <si>
    <t>Подвесной поддон для белья , ширина 320, h=85мм</t>
  </si>
  <si>
    <t>Подвесной поддон для белья , ширина 400, h=85мм</t>
  </si>
  <si>
    <t>Подвесной поддон для белья , ширина 480, h=85мм</t>
  </si>
  <si>
    <t>Поддон пластиковый (дополнительно к держателю брюк APP), h=43мм</t>
  </si>
  <si>
    <t>Универсальный лоток для выдвижных корзин 267х509х220</t>
  </si>
  <si>
    <t>Подвесная полка без бортиков ширина=400, хром глянец РАСПРОДАЖА</t>
  </si>
  <si>
    <t>Подвесная полка без бортиков ширина=480, хром глянец РАСПРОДАЖА</t>
  </si>
  <si>
    <t>Подвесная полка без бортиков ширина=720, хром глянец РАСПРОДАЖА</t>
  </si>
  <si>
    <t>Подвесная полка для обуви ширина=480, хром глянец РАСПРОДАЖА</t>
  </si>
  <si>
    <t>Подвесная полка с бортиком ширина=400, хром глянец РАСПРОДАЖА</t>
  </si>
  <si>
    <t>Подвесная полка с бортиком ширина=480, хром глянец РАСПРОДАЖА</t>
  </si>
  <si>
    <t>Подвесная полка с бортиком ширина=720, хром глянец РАСПРОДАЖА</t>
  </si>
  <si>
    <t>Подвесной держатель для брюк ширина=720, хром глянец РАСПРОДАЖА</t>
  </si>
  <si>
    <t>Расширитель для лифта 20х140х260</t>
  </si>
  <si>
    <t>Штанга для шкафа    L=410 + комплект креплений</t>
  </si>
  <si>
    <t>Штанга для шкафа    L=560 + комплект креплений</t>
  </si>
  <si>
    <t>Штанга для шкафа    L=860 + комплект креплений</t>
  </si>
  <si>
    <t>Штанга для шкафа   L=1160 + комплект креплений</t>
  </si>
  <si>
    <t>Разное</t>
  </si>
  <si>
    <t>3-х уровневый держатель аксессуаров пылесоса (в комплекте-крепежный набор)</t>
  </si>
  <si>
    <t>Вешалка с 5-крючками</t>
  </si>
  <si>
    <t>Держатель для совка и метёлки 400х116х169</t>
  </si>
  <si>
    <t>Комплект ограждений в базу1200мм под мойку 2шт.(установка в ящик Tandembox)</t>
  </si>
  <si>
    <t>Полка на фасад 4-х уровневая 230х105х438</t>
  </si>
  <si>
    <t>Сетчатые емкости для кухонных баз</t>
  </si>
  <si>
    <t>Корзина 2-х уровневая в базу 150мм H=510мм, левая</t>
  </si>
  <si>
    <t>Корзина 2-х уровневая в базу 150мм H=510мм, правая</t>
  </si>
  <si>
    <t>Корзина 2-х уровневая в базу 200мм H=510мм, левая</t>
  </si>
  <si>
    <t>Корзина 2-х уровневая в базу 200мм H=510мм, правая</t>
  </si>
  <si>
    <t>Корзина 2-х уровневая в базу 300мм H=520мм с креплениями фасада</t>
  </si>
  <si>
    <t>Корзина 2-х уровневая в базу 400мм H=520мм с креплениями фасада</t>
  </si>
  <si>
    <t>Корзина 2-х уровневая в базу 450мм H=520мм с креплениями фасада</t>
  </si>
  <si>
    <t>Корзина 3-х уровневая в базу 300мм с креплениями фасада</t>
  </si>
  <si>
    <t>Корзина выдвиж.д/моющих сред.,под ключ, крепление на дно или сбоку  239х470х455</t>
  </si>
  <si>
    <t>Корзина выдвижная 3-х ярусная под мойку, в базу 300мм, левая</t>
  </si>
  <si>
    <t>Корзина выдвижная 3-х ярусная под мойку, в базу 300мм, правая</t>
  </si>
  <si>
    <t>Корзина выкатная в базу 450мм H=120мм</t>
  </si>
  <si>
    <t>Корзина выкатная в базу 450мм H=200мм (высокая)</t>
  </si>
  <si>
    <t>Корзина выкатная в базу 600мм H=120мм</t>
  </si>
  <si>
    <t>Корзина выкатная в базу 600мм H=200мм (высокая)</t>
  </si>
  <si>
    <t>Корзина выкатная в базу 800мм H=120мм</t>
  </si>
  <si>
    <t>Корзина выкатная в базу 900мм H=120мм</t>
  </si>
  <si>
    <t>Корзина двойная в базу 450мм H=515мм (Тандем Тумба)с напр.</t>
  </si>
  <si>
    <t>Корзина нижняя под мойку в базу 1200 H=160мм с креплениями фасада</t>
  </si>
  <si>
    <t>Корзина нижняя под мойку в базу 900 Н=160мм с креплениями фасада</t>
  </si>
  <si>
    <t>Корзина П-образная под мойку в базу 1200мм  H=160мм с креплениями фасада</t>
  </si>
  <si>
    <t>Корзина П-образная под мойку в базу 900мм H=160мм с креплениями фасада</t>
  </si>
  <si>
    <t>Крепление к фасаду  для корзин (2шт)</t>
  </si>
  <si>
    <t>Набор выдвиж. для разд.сбора мусора для базы 400мм(решет конт.+2ведра по16л),H=387мм (новинка)</t>
  </si>
  <si>
    <t>Набор выдвиж. для разд.сбора мусора для базы 450мм (ведро 30л+ ведро 10л+ ведро 9л</t>
  </si>
  <si>
    <t>Набор мусорных контейнеров в базу 600мм</t>
  </si>
  <si>
    <t>Набор мусорных контейнеров в базу 900мм</t>
  </si>
  <si>
    <t>Набор разделителей для бутылочницы 150мм (4 шт.)</t>
  </si>
  <si>
    <t>Набор разделителей для бутылочницы 200мм (4 шт.)</t>
  </si>
  <si>
    <t>Подставка для бутылок H=257мм, L=420мм</t>
  </si>
  <si>
    <t>Сортер угловой в базу 900х900 (новинка)</t>
  </si>
  <si>
    <t>Сушка угловая</t>
  </si>
  <si>
    <t>Сушка угловая 564х546х130</t>
  </si>
  <si>
    <t>Сушка для шкафа 800 два уровня (доп.выписывать рамку)</t>
  </si>
  <si>
    <t>Сушка для шкафа 800 один уровень (доп.выписывать рамку)</t>
  </si>
  <si>
    <t>Сушка для шкафа 900 два уровня (доп.выписывать рамку)</t>
  </si>
  <si>
    <t>Сушка для шкафа 900 один уровень (доп.выписывать рамку)</t>
  </si>
  <si>
    <t>Боковой держатель для сушки (40)</t>
  </si>
  <si>
    <t>Боковой держатель для сушки (Россия)</t>
  </si>
  <si>
    <t>Вертикальная решетка 1000мм  для посуды (тарелки)</t>
  </si>
  <si>
    <t>Вертикальная решетка 1200мм  для посуды (тарелки)</t>
  </si>
  <si>
    <t>Вертикальная решетка 450мм  для посуды (тарелки)</t>
  </si>
  <si>
    <t>Вертикальная решетка 500мм для посуды (тарелки)</t>
  </si>
  <si>
    <t>Вертикальная решетка 600мм  для посуды (тарелки) (20)</t>
  </si>
  <si>
    <t>Вертикальная решетка 700мм  для посуды (тарелки)</t>
  </si>
  <si>
    <t>Вертикальная решетка 800мм  для посуды (тарелки) (20)</t>
  </si>
  <si>
    <t>Вертикальная решетка 900мм  для посуды (тарелки) (20)</t>
  </si>
  <si>
    <t>Плоская решетка 1000мм для посуды (стаканы)</t>
  </si>
  <si>
    <t>Плоская решетка 1200мм для посуды (стаканы)</t>
  </si>
  <si>
    <t>Плоская решетка 450мм для посуды (стаканы)</t>
  </si>
  <si>
    <t>Плоская решетка 500мм для посуды (стаканы)</t>
  </si>
  <si>
    <t>Плоская решетка 600мм для посуды (стаканы) (20)</t>
  </si>
  <si>
    <t>Плоская решетка 700мм для посуды (стаканы)</t>
  </si>
  <si>
    <t>Плоская решетка 800мм для посуды (стаканы) (20)</t>
  </si>
  <si>
    <t>Плоская решетка 900мм для посуды (стаканы)</t>
  </si>
  <si>
    <t>Поддон из нержавеющей стали 1000мм</t>
  </si>
  <si>
    <t>Поддон из нержавеющей стали 1200мм</t>
  </si>
  <si>
    <t>Поддон из нержавеющей стали 500мм</t>
  </si>
  <si>
    <t>Поддон из нержавеющей стали 600мм</t>
  </si>
  <si>
    <t>Поддон из нержавеющей стали 700мм (20)</t>
  </si>
  <si>
    <t>Поддон из нержавеющей стали 800мм</t>
  </si>
  <si>
    <t>Поддон из нержавеющей стали 900мм</t>
  </si>
  <si>
    <t>Поддон пластиковый 450мм</t>
  </si>
  <si>
    <t>Поддон пластиковый 600мм (20)</t>
  </si>
  <si>
    <t>Поддон пластиковый 800мм</t>
  </si>
  <si>
    <t>Поддон пластиковый 900мм</t>
  </si>
  <si>
    <t>Рамка 1000мм/ДСП16мм</t>
  </si>
  <si>
    <t>Рамка 1000мм/ДСП16мм с держателем задней панели</t>
  </si>
  <si>
    <t>Рамка 1200мм/ДСП16мм</t>
  </si>
  <si>
    <t>Рамка 1200мм/ДСП16мм с держателем задней панели</t>
  </si>
  <si>
    <t>Рамка 450мм/ДСП16мм</t>
  </si>
  <si>
    <t>Рамка 450мм/ДСП16мм с держателем задней панели</t>
  </si>
  <si>
    <t>Рамка 500мм/ДСП16мм</t>
  </si>
  <si>
    <t>Рамка 500мм/ДСП16мм с держателем задней панели</t>
  </si>
  <si>
    <t>Рамка 600мм/ДСП16мм</t>
  </si>
  <si>
    <t>Рамка 600мм/ДСП16мм с держателем задней панели (20)</t>
  </si>
  <si>
    <t>Рамка 700мм/ДСП16мм</t>
  </si>
  <si>
    <t>Рамка 700мм/ДСП16мм с держателем задней панели (20)</t>
  </si>
  <si>
    <t>Рамка 800мм/ДСП16мм (34)</t>
  </si>
  <si>
    <t>Рамка 800мм/ДСП16мм с держателем задней панели (20)</t>
  </si>
  <si>
    <t>Рамка 900мм/ДСП16мм</t>
  </si>
  <si>
    <t>Рамка 900мм/ДСП16мм с держателем задней панели</t>
  </si>
  <si>
    <t>Универсальная решетка 1200мм для посуды (стаканы+тарелки)</t>
  </si>
  <si>
    <t>Универсальная решетка 450мм для посуды (стаканы+тарелки)</t>
  </si>
  <si>
    <t>Универсальная решетка 600мм для посуды (стаканы+тарелки)</t>
  </si>
  <si>
    <t>Универсальная решетка 800мм для посуды (стаканы+тарелки)</t>
  </si>
  <si>
    <t>Универсальная решетка 900мм для посуды (стаканы+тарелки)</t>
  </si>
  <si>
    <t>Сушки выкатные для нижней базы</t>
  </si>
  <si>
    <t>Корзина для сушки выкатной в нижнюю базу 300 с креплениями фасада (1)</t>
  </si>
  <si>
    <t>Корзина для сушки выкатной в нижнюю базу 450</t>
  </si>
  <si>
    <t>Корзина для сушки выкатной в нижнюю базу 600</t>
  </si>
  <si>
    <t>Корзина для сушки выкатной в нижнюю базу 900</t>
  </si>
  <si>
    <t>Крепление к фасаду  для выкатных сушек (50)</t>
  </si>
  <si>
    <t>SCPB550C</t>
  </si>
  <si>
    <t>SCG550PC</t>
  </si>
  <si>
    <t>SCS350NC</t>
  </si>
  <si>
    <t>SCR550FC</t>
  </si>
  <si>
    <t>SCT550FC</t>
  </si>
  <si>
    <t>SCT550VC</t>
  </si>
  <si>
    <t>SCM550FC</t>
  </si>
  <si>
    <t>SCM550VC</t>
  </si>
  <si>
    <t>2SCA1550C</t>
  </si>
  <si>
    <t>SCPB550CO</t>
  </si>
  <si>
    <t>SCG550PCO</t>
  </si>
  <si>
    <t>SCS350NCO</t>
  </si>
  <si>
    <t>SCS50CO</t>
  </si>
  <si>
    <t>SCR550FCO</t>
  </si>
  <si>
    <t>SCT550FCO</t>
  </si>
  <si>
    <t>SCT550VCO</t>
  </si>
  <si>
    <t>SCM550FCO</t>
  </si>
  <si>
    <t>SCM550VCO</t>
  </si>
  <si>
    <t>FLY45SXM2C</t>
  </si>
  <si>
    <t>FLY45DXM2C</t>
  </si>
  <si>
    <t>FLYST2SXVG</t>
  </si>
  <si>
    <t>FLYST2DXVG</t>
  </si>
  <si>
    <t>EUK45F1C</t>
  </si>
  <si>
    <t>ROL60SXOMBC</t>
  </si>
  <si>
    <t>ROL60DXOMBC</t>
  </si>
  <si>
    <t>SMACE45SXFMC</t>
  </si>
  <si>
    <t>SMACE45DXFMC</t>
  </si>
  <si>
    <t>KCM660TFBC</t>
  </si>
  <si>
    <t>KCM760TFBC</t>
  </si>
  <si>
    <t>CG834FBM2/10C</t>
  </si>
  <si>
    <t>CR450FBM2C</t>
  </si>
  <si>
    <t>CR700FBM2C</t>
  </si>
  <si>
    <t>TB500/2C</t>
  </si>
  <si>
    <t>KCE1205FTMC3CC30AS10C</t>
  </si>
  <si>
    <t>KCE1905FTMC5CC30AS10C</t>
  </si>
  <si>
    <t>KCE1905FTMC5CC40AS10C</t>
  </si>
  <si>
    <t>KCE1205FTMC3CC45AS10C</t>
  </si>
  <si>
    <t>KCE1905FTMC5CC45AS10C</t>
  </si>
  <si>
    <t>CC30AS</t>
  </si>
  <si>
    <t>CC45POZSC</t>
  </si>
  <si>
    <t>CK130NVE</t>
  </si>
  <si>
    <t>CK145NVE</t>
  </si>
  <si>
    <t>GCFTMR</t>
  </si>
  <si>
    <t>CE1604VE</t>
  </si>
  <si>
    <t>CE1904VE</t>
  </si>
  <si>
    <t>SRQ902VG</t>
  </si>
  <si>
    <t>CL030C</t>
  </si>
  <si>
    <t>CL040C</t>
  </si>
  <si>
    <t>TTS060VG</t>
  </si>
  <si>
    <t>TLTHM060SXVG</t>
  </si>
  <si>
    <t>TLTHM060DXVG</t>
  </si>
  <si>
    <t>LPR9861C</t>
  </si>
  <si>
    <t>LPR9860C</t>
  </si>
  <si>
    <t>CT9879</t>
  </si>
  <si>
    <t>LCT9890C</t>
  </si>
  <si>
    <t>CT9880OT</t>
  </si>
  <si>
    <t>PR9861OT</t>
  </si>
  <si>
    <t>CT9875OT</t>
  </si>
  <si>
    <t>PR9860OT</t>
  </si>
  <si>
    <t>CO9825M5OT</t>
  </si>
  <si>
    <t>CO9820M5OT</t>
  </si>
  <si>
    <t>PR9845OT</t>
  </si>
  <si>
    <t>LA9835OT</t>
  </si>
  <si>
    <t>CT9870OT</t>
  </si>
  <si>
    <t>CT9867OT</t>
  </si>
  <si>
    <t>CT9865OT</t>
  </si>
  <si>
    <t>LA9830OT</t>
  </si>
  <si>
    <t>LA9839OT</t>
  </si>
  <si>
    <t>LA9836OT</t>
  </si>
  <si>
    <t>LA9837OT</t>
  </si>
  <si>
    <t>LA9838OT</t>
  </si>
  <si>
    <t>LA9841OT</t>
  </si>
  <si>
    <t>LA9840OT</t>
  </si>
  <si>
    <t>PR9855C</t>
  </si>
  <si>
    <t>CO9800C</t>
  </si>
  <si>
    <t>CO9805C</t>
  </si>
  <si>
    <t>PR9860C</t>
  </si>
  <si>
    <t>SU16C</t>
  </si>
  <si>
    <t>CT9870C</t>
  </si>
  <si>
    <t>CT9865C</t>
  </si>
  <si>
    <t>CT9866C</t>
  </si>
  <si>
    <t>CT9890C</t>
  </si>
  <si>
    <t>CO9825M5C</t>
  </si>
  <si>
    <t>CO9820M5C</t>
  </si>
  <si>
    <t>CT9875C</t>
  </si>
  <si>
    <t>PR9845C</t>
  </si>
  <si>
    <t>LA9830C</t>
  </si>
  <si>
    <t>LA9831CP</t>
  </si>
  <si>
    <t>LA9839C</t>
  </si>
  <si>
    <t>LA9836C</t>
  </si>
  <si>
    <t>LA9837C</t>
  </si>
  <si>
    <t>LA9838C</t>
  </si>
  <si>
    <t>LA9841C</t>
  </si>
  <si>
    <t>LA9840C</t>
  </si>
  <si>
    <t>CT9880CO</t>
  </si>
  <si>
    <t>CO9800CO</t>
  </si>
  <si>
    <t>PR9855CO</t>
  </si>
  <si>
    <t>CO9805CO</t>
  </si>
  <si>
    <t>PR9860CO</t>
  </si>
  <si>
    <t>SU16CO</t>
  </si>
  <si>
    <t>CT9870CO</t>
  </si>
  <si>
    <t>CT9866CO</t>
  </si>
  <si>
    <t>CT9890CO</t>
  </si>
  <si>
    <t>CO9825M5CO</t>
  </si>
  <si>
    <t>CT9875CO</t>
  </si>
  <si>
    <t>PR9845CO</t>
  </si>
  <si>
    <t>CT9865CO</t>
  </si>
  <si>
    <t>LA9836CO</t>
  </si>
  <si>
    <t>LA9837CO</t>
  </si>
  <si>
    <t>LA9841CO</t>
  </si>
  <si>
    <t>LA9840CO</t>
  </si>
  <si>
    <t>APPA35VG</t>
  </si>
  <si>
    <t>ASR56/100CO</t>
  </si>
  <si>
    <t>ASU</t>
  </si>
  <si>
    <t>TPS002B</t>
  </si>
  <si>
    <t>TPS011</t>
  </si>
  <si>
    <t>TPS011GF</t>
  </si>
  <si>
    <t>ACL3MMSXALVG</t>
  </si>
  <si>
    <t>ACL3MMDXALVG</t>
  </si>
  <si>
    <t>ACL3SMDXALVG</t>
  </si>
  <si>
    <t>ASL3SMSXALVG</t>
  </si>
  <si>
    <t>ASL3SMDXALVG</t>
  </si>
  <si>
    <t>APPLSPALVG</t>
  </si>
  <si>
    <t>APCLSPALVG</t>
  </si>
  <si>
    <t>AOESPALVG</t>
  </si>
  <si>
    <t>AKCESPVG</t>
  </si>
  <si>
    <t>AT41/55SMAL</t>
  </si>
  <si>
    <t>AT55/69SMAL</t>
  </si>
  <si>
    <t>AT69/83SMAL</t>
  </si>
  <si>
    <t>AT83/97SMAL</t>
  </si>
  <si>
    <t>AD32SPABSG</t>
  </si>
  <si>
    <t>AAEALGS</t>
  </si>
  <si>
    <t>ACL2ALGS</t>
  </si>
  <si>
    <t>ACL3ALGS</t>
  </si>
  <si>
    <t>ASL2ALGS</t>
  </si>
  <si>
    <t>ASL3ALGS</t>
  </si>
  <si>
    <t>APPLALGS</t>
  </si>
  <si>
    <t>APCLALGS</t>
  </si>
  <si>
    <t>AOE.ALGS</t>
  </si>
  <si>
    <t>ASU-GS</t>
  </si>
  <si>
    <t>AKCEGS</t>
  </si>
  <si>
    <t>AT41/55ALGS</t>
  </si>
  <si>
    <t>AT55/69ALGS</t>
  </si>
  <si>
    <t>AT69/83ALGS</t>
  </si>
  <si>
    <t>AT83/97ALGS</t>
  </si>
  <si>
    <t>AD32ALGS</t>
  </si>
  <si>
    <t>APCLP36GS</t>
  </si>
  <si>
    <t>AAEP36GS</t>
  </si>
  <si>
    <t>ACL3P36GS</t>
  </si>
  <si>
    <t>ASL2P36GS</t>
  </si>
  <si>
    <t>ASL3P36GS</t>
  </si>
  <si>
    <t>APP48P36</t>
  </si>
  <si>
    <t>APP72P36</t>
  </si>
  <si>
    <t>AS40P36</t>
  </si>
  <si>
    <t>AS48P36</t>
  </si>
  <si>
    <t>ACF48P36</t>
  </si>
  <si>
    <t>ACFA48P36</t>
  </si>
  <si>
    <t>ACF72P36</t>
  </si>
  <si>
    <t>ACFA72P36</t>
  </si>
  <si>
    <t>AT55/69P36GS</t>
  </si>
  <si>
    <t>AT69/83P36GS</t>
  </si>
  <si>
    <t>AT83/97P36GS</t>
  </si>
  <si>
    <t>ASS60/83</t>
  </si>
  <si>
    <t>ASS83/115VG</t>
  </si>
  <si>
    <t>AVF40AL</t>
  </si>
  <si>
    <t>AVF48AL</t>
  </si>
  <si>
    <t>AVF72AL</t>
  </si>
  <si>
    <t>AS40AL</t>
  </si>
  <si>
    <t>AS48AL</t>
  </si>
  <si>
    <t>ACF40AL</t>
  </si>
  <si>
    <t>ACF48AL</t>
  </si>
  <si>
    <t>ACF72AL</t>
  </si>
  <si>
    <t>APP46ALVG</t>
  </si>
  <si>
    <t>APP72AL VG</t>
  </si>
  <si>
    <t>AVP24</t>
  </si>
  <si>
    <t>AVP32</t>
  </si>
  <si>
    <t>AVP40</t>
  </si>
  <si>
    <t>AVP48</t>
  </si>
  <si>
    <t>AVP10T</t>
  </si>
  <si>
    <t>ATVP24VG</t>
  </si>
  <si>
    <t>AVF40ALC</t>
  </si>
  <si>
    <t>AVF48ALC</t>
  </si>
  <si>
    <t>AVF72ALC</t>
  </si>
  <si>
    <t>AS48ALC</t>
  </si>
  <si>
    <t>ACF40ALC</t>
  </si>
  <si>
    <t>ACF48ALC</t>
  </si>
  <si>
    <t>ACF72ALC</t>
  </si>
  <si>
    <t>APP72ALC</t>
  </si>
  <si>
    <t>ASSD2FU</t>
  </si>
  <si>
    <t>AAF45</t>
  </si>
  <si>
    <t>AAF60</t>
  </si>
  <si>
    <t>AAF90</t>
  </si>
  <si>
    <t>AAF120</t>
  </si>
  <si>
    <t>PAS03C</t>
  </si>
  <si>
    <t>PAG05C</t>
  </si>
  <si>
    <t>PAP02C</t>
  </si>
  <si>
    <t>KSLRI121C</t>
  </si>
  <si>
    <t>PAA04C</t>
  </si>
  <si>
    <t>ELQBMSG152SXC</t>
  </si>
  <si>
    <t>ELQBMSG152DXC</t>
  </si>
  <si>
    <t>ELQBMSG202SXC</t>
  </si>
  <si>
    <t>ELQBMSG202DXC</t>
  </si>
  <si>
    <t>EGTBMSG30B2C</t>
  </si>
  <si>
    <t>EGTBMSG40B2C</t>
  </si>
  <si>
    <t>EGTBMSG45B2C</t>
  </si>
  <si>
    <t>EGTBMSG30B3C</t>
  </si>
  <si>
    <t>CP140C</t>
  </si>
  <si>
    <t>PDTBMSG06SXC</t>
  </si>
  <si>
    <t>PDTBMSG06DXC</t>
  </si>
  <si>
    <t>CCTBMSG245C</t>
  </si>
  <si>
    <t>CCATBMSG245C</t>
  </si>
  <si>
    <t>CCTBMSG260C</t>
  </si>
  <si>
    <t>CCATBMSG260C</t>
  </si>
  <si>
    <t>CCTBMSG280C</t>
  </si>
  <si>
    <t>CCTBMSG290C</t>
  </si>
  <si>
    <t>EDP453C</t>
  </si>
  <si>
    <t>KSLTINBMSG120PAC</t>
  </si>
  <si>
    <t>KSLTINBMSG090PAC</t>
  </si>
  <si>
    <t>KSLTSUBMSG0120PAC</t>
  </si>
  <si>
    <t>KSLTSUBMSG090PAC</t>
  </si>
  <si>
    <t>PRCF02</t>
  </si>
  <si>
    <t>PETGS402MC</t>
  </si>
  <si>
    <t>PKBMM453MC</t>
  </si>
  <si>
    <t>KSLATI6027MG</t>
  </si>
  <si>
    <t>KSLATI9027MG</t>
  </si>
  <si>
    <t>EDB1504C</t>
  </si>
  <si>
    <t>EDB2004C</t>
  </si>
  <si>
    <t>CIC01</t>
  </si>
  <si>
    <t>PRTBM902AZSG</t>
  </si>
  <si>
    <t>SVA60F16IB</t>
  </si>
  <si>
    <t>FLV01SP</t>
  </si>
  <si>
    <t>КР01.10.11.00</t>
  </si>
  <si>
    <t>SGV100VCP</t>
  </si>
  <si>
    <t>SGV120VCP</t>
  </si>
  <si>
    <t>SGV45VM20CP</t>
  </si>
  <si>
    <t>SGV50VM20CP</t>
  </si>
  <si>
    <t>SGV60VM20CP</t>
  </si>
  <si>
    <t>SGV70VCP</t>
  </si>
  <si>
    <t>SGV80VM20CP</t>
  </si>
  <si>
    <t>SGV90VM20CP</t>
  </si>
  <si>
    <t>SGV100PCP</t>
  </si>
  <si>
    <t>SGV120PCP</t>
  </si>
  <si>
    <t>SGV45PM20CP</t>
  </si>
  <si>
    <t>SGV50PM20CP</t>
  </si>
  <si>
    <t>SGV60PM20CP</t>
  </si>
  <si>
    <t>SGV70PCP</t>
  </si>
  <si>
    <t>SGV80PM20CP</t>
  </si>
  <si>
    <t>SGV90PM20CP</t>
  </si>
  <si>
    <t>VA1000</t>
  </si>
  <si>
    <t>VA1200</t>
  </si>
  <si>
    <t>VA500</t>
  </si>
  <si>
    <t>VA600</t>
  </si>
  <si>
    <t>VA700</t>
  </si>
  <si>
    <t>VA800M20</t>
  </si>
  <si>
    <t>VA900M20</t>
  </si>
  <si>
    <t>VP450M20</t>
  </si>
  <si>
    <t>VP600M20</t>
  </si>
  <si>
    <t>VP800M20</t>
  </si>
  <si>
    <t>VP900M20</t>
  </si>
  <si>
    <t>STV100F16SP</t>
  </si>
  <si>
    <t>STV100RRF16SP</t>
  </si>
  <si>
    <t>STV120F16SP</t>
  </si>
  <si>
    <t>STV120RRF16SP</t>
  </si>
  <si>
    <t>STV45F16SP</t>
  </si>
  <si>
    <t>STV45RRF16SP</t>
  </si>
  <si>
    <t>STV50F16SP</t>
  </si>
  <si>
    <t>STV50RRF16SP</t>
  </si>
  <si>
    <t>STV60F16SP</t>
  </si>
  <si>
    <t>STV60RRF16SP</t>
  </si>
  <si>
    <t>STV70F16SP</t>
  </si>
  <si>
    <t>STV70RRF16SP</t>
  </si>
  <si>
    <t>STV80F16SP</t>
  </si>
  <si>
    <t>STV80RRF16SP</t>
  </si>
  <si>
    <t>STV90F16SP</t>
  </si>
  <si>
    <t>STV90RRF16SP</t>
  </si>
  <si>
    <t>SGV120VLCP</t>
  </si>
  <si>
    <t>SGV45VLCP</t>
  </si>
  <si>
    <t>SGV60VLM20CP</t>
  </si>
  <si>
    <t>SGV80VLM20CP</t>
  </si>
  <si>
    <t>SGV90VLM20CP</t>
  </si>
  <si>
    <t>EGTBMSG30PPC</t>
  </si>
  <si>
    <t>KCCPTBMSG245C</t>
  </si>
  <si>
    <t>KCCPTBMSG260C</t>
  </si>
  <si>
    <t>KCCPTBMSG290C</t>
  </si>
  <si>
    <t>PRCA02</t>
  </si>
  <si>
    <t>Р0000004913</t>
  </si>
  <si>
    <t>ДРЗ00002087</t>
  </si>
  <si>
    <t>Механизмы для угловых тумб</t>
  </si>
  <si>
    <t>SMART CORNER</t>
  </si>
  <si>
    <t>Наполнение для шкафов-купе и гардеробных</t>
  </si>
  <si>
    <r>
      <t xml:space="preserve">Барные стойки </t>
    </r>
    <r>
      <rPr>
        <b/>
        <sz val="10"/>
        <color rgb="FFFF0000"/>
        <rFont val="Arial"/>
        <family val="2"/>
        <charset val="204"/>
      </rPr>
      <t>(распродажа)</t>
    </r>
  </si>
  <si>
    <r>
      <t xml:space="preserve">Фронталь </t>
    </r>
    <r>
      <rPr>
        <b/>
        <sz val="10"/>
        <color rgb="FFFF0000"/>
        <rFont val="Arial"/>
        <family val="2"/>
        <charset val="204"/>
      </rPr>
      <t>(распродажа)</t>
    </r>
  </si>
  <si>
    <r>
      <t xml:space="preserve">Навесные элементы </t>
    </r>
    <r>
      <rPr>
        <b/>
        <sz val="10"/>
        <color rgb="FFFF0000"/>
        <rFont val="Arial"/>
        <family val="2"/>
        <charset val="204"/>
      </rPr>
      <t>(распродажа)</t>
    </r>
  </si>
  <si>
    <t>шт</t>
  </si>
  <si>
    <t>комп</t>
  </si>
  <si>
    <t>Единица измерения</t>
  </si>
  <si>
    <t>м.п.</t>
  </si>
  <si>
    <t>ДРЗ00001348</t>
  </si>
  <si>
    <t>ДРЗ00001347</t>
  </si>
  <si>
    <t>ДРЗ00001350</t>
  </si>
  <si>
    <t>Р0000019868</t>
  </si>
  <si>
    <t>Р0000005840</t>
  </si>
  <si>
    <t>Р0000005839</t>
  </si>
  <si>
    <t>Р0000001415</t>
  </si>
  <si>
    <t>ДРЗ00006454</t>
  </si>
  <si>
    <t>ДРЗ00006455</t>
  </si>
  <si>
    <t>ДРЗ00006456</t>
  </si>
  <si>
    <t>ДРЗ00006457</t>
  </si>
  <si>
    <t>ДРЗ00006458</t>
  </si>
  <si>
    <t>ДРЗ00001351</t>
  </si>
  <si>
    <t>Р0000001243</t>
  </si>
  <si>
    <t>Р0000001244</t>
  </si>
  <si>
    <t>ДРЗ00002731</t>
  </si>
  <si>
    <t>Р0000005837</t>
  </si>
  <si>
    <t>Р0000017943</t>
  </si>
  <si>
    <t>Р0000005841</t>
  </si>
  <si>
    <t>Р0000005842</t>
  </si>
  <si>
    <t>ДРЗ00003084</t>
  </si>
  <si>
    <t>ДРЗ00003085</t>
  </si>
  <si>
    <t>Р0000007106</t>
  </si>
  <si>
    <t>Р0000006105</t>
  </si>
  <si>
    <t>Р0000006108</t>
  </si>
  <si>
    <t>Р0000006107</t>
  </si>
  <si>
    <t>Р0000002403</t>
  </si>
  <si>
    <t>Р0000002404</t>
  </si>
  <si>
    <t>Р0000005802</t>
  </si>
  <si>
    <t>Р0000002405</t>
  </si>
  <si>
    <t>ДРЗ00003083</t>
  </si>
  <si>
    <t>ДРЗ00003262</t>
  </si>
  <si>
    <t>Р0000009474</t>
  </si>
  <si>
    <t>Р0000019870</t>
  </si>
  <si>
    <t>ДРЗ00003263</t>
  </si>
  <si>
    <t>ДРЗ00003264</t>
  </si>
  <si>
    <t>ДРЗ00003082</t>
  </si>
  <si>
    <t>ДРЗ00005310</t>
  </si>
  <si>
    <t>ДРЗ00001356</t>
  </si>
  <si>
    <t>ДРЗ00001357</t>
  </si>
  <si>
    <t>ДРЗ00001358</t>
  </si>
  <si>
    <t>ДРЗ00001359</t>
  </si>
  <si>
    <t>ДРЗ00001353</t>
  </si>
  <si>
    <t>ДРЗ00001354</t>
  </si>
  <si>
    <t>ДРЗ00001355</t>
  </si>
  <si>
    <t>ДРЗ00001362</t>
  </si>
  <si>
    <t>Сушка для шкафа 600 два уровня (доп.выписывать рамку)</t>
  </si>
  <si>
    <t>Сушка для шкафа 600 один уровень (доп.выписывать рамку)</t>
  </si>
  <si>
    <t>Цена мелкооптовая, руб</t>
  </si>
  <si>
    <t>Цена розничная, руб</t>
  </si>
  <si>
    <t>Оплата производится в рублях по курсу ЦБ РФ на день оплаты +2%.</t>
  </si>
  <si>
    <t>Прайс-лист на изделия VIBO</t>
  </si>
  <si>
    <t>Продукция Vibo позволяет максимально рационально организовать внутреннее пространство мебели и поддерживать его в постоянном порядке. Минималистичный дизайн и привлекательный внешний вид изделий соответствуют современным эстетическим требованиям и подходят для любой мебели.</t>
  </si>
  <si>
    <r>
      <t xml:space="preserve">С начала 2010 года </t>
    </r>
    <r>
      <rPr>
        <b/>
        <sz val="12"/>
        <color theme="1"/>
        <rFont val="Arial"/>
        <family val="2"/>
        <charset val="204"/>
      </rPr>
      <t>компания НОИС</t>
    </r>
    <r>
      <rPr>
        <sz val="12"/>
        <color theme="1"/>
        <rFont val="Arial"/>
        <family val="2"/>
        <charset val="204"/>
      </rPr>
      <t xml:space="preserve"> осуществляет прямые поставки фурнитуры VIBO в Сибирсий и Дальневосточный регионы.</t>
    </r>
  </si>
  <si>
    <t>Выдвижные корзины и сетчатые емкости</t>
  </si>
  <si>
    <t>Выдвижные колонны</t>
  </si>
  <si>
    <t>Выдвижные поворотные колонны</t>
  </si>
  <si>
    <t>Наборы для сбора мусора</t>
  </si>
  <si>
    <t xml:space="preserve">Продукция изготавливается из металлического прутка с хромированным или полимерным покрытием. Гальваническое покрытие сетчатого наполнения составляет 35 микрон. Это позволяет защитить изделия от коррозии, механических воздействий и значительно продлить срок службы. Вся продукция безопасна. </t>
  </si>
  <si>
    <t>Выдвижные механизмы обеспечивают полный доступ к содержимому, а за счет сетчатого дна  обеспечивается проветривание хранимого.  Благодаря встроенной системе демпфирования, механизмы работаю плавно и бесшумно. Все выдвижные корзины и сетчатые ёмкости комплектуются направляющими Blum.</t>
  </si>
  <si>
    <t>Мебельная фурнитура и акссесуары VIBO</t>
  </si>
  <si>
    <r>
      <rPr>
        <b/>
        <sz val="11"/>
        <color theme="1"/>
        <rFont val="Arial"/>
        <family val="2"/>
        <charset val="204"/>
      </rPr>
      <t>г. Новосибирск</t>
    </r>
    <r>
      <rPr>
        <sz val="11"/>
        <color theme="1"/>
        <rFont val="Arial"/>
        <family val="2"/>
        <charset val="204"/>
      </rPr>
      <t xml:space="preserve">
ул. Дуси Ковальчук, 1 к4
(383) 325-30-50
nois@nois.su</t>
    </r>
  </si>
  <si>
    <r>
      <rPr>
        <b/>
        <sz val="11"/>
        <color theme="1"/>
        <rFont val="Arial"/>
        <family val="2"/>
        <charset val="204"/>
      </rPr>
      <t>г. Новосибирск</t>
    </r>
    <r>
      <rPr>
        <sz val="11"/>
        <color theme="1"/>
        <rFont val="Arial"/>
        <family val="2"/>
        <charset val="204"/>
      </rPr>
      <t xml:space="preserve">
ул. Ватутина, 99 н6
(383) 352-39-57
lb@nois.su</t>
    </r>
  </si>
  <si>
    <r>
      <rPr>
        <b/>
        <sz val="11"/>
        <color theme="1"/>
        <rFont val="Arial"/>
        <family val="2"/>
        <charset val="204"/>
      </rPr>
      <t>г. Бердск</t>
    </r>
    <r>
      <rPr>
        <sz val="11"/>
        <color theme="1"/>
        <rFont val="Arial"/>
        <family val="2"/>
        <charset val="204"/>
      </rPr>
      <t xml:space="preserve">
ул. Ленина, 27
(383) 311-00-77
berdsk@nois.su</t>
    </r>
  </si>
  <si>
    <r>
      <rPr>
        <b/>
        <sz val="11"/>
        <color theme="1"/>
        <rFont val="Arial"/>
        <family val="2"/>
        <charset val="204"/>
      </rPr>
      <t>г. Владивосток</t>
    </r>
    <r>
      <rPr>
        <sz val="11"/>
        <color theme="1"/>
        <rFont val="Arial"/>
        <family val="2"/>
        <charset val="204"/>
      </rPr>
      <t xml:space="preserve">
ул. Русская, 77в
+7 (423) 23-171-23
vl@nois.su</t>
    </r>
  </si>
  <si>
    <r>
      <rPr>
        <b/>
        <sz val="11"/>
        <color theme="1"/>
        <rFont val="Arial"/>
        <family val="2"/>
        <charset val="204"/>
      </rPr>
      <t>г. Иркутск</t>
    </r>
    <r>
      <rPr>
        <sz val="11"/>
        <color theme="1"/>
        <rFont val="Arial"/>
        <family val="2"/>
        <charset val="204"/>
      </rPr>
      <t xml:space="preserve">
ул. Челябинская, 26 к5
+7 (3952) 50-33-77
Irkutsk@nois.su</t>
    </r>
  </si>
  <si>
    <t>Официальный сайт:</t>
  </si>
  <si>
    <r>
      <rPr>
        <b/>
        <sz val="12"/>
        <color theme="1"/>
        <rFont val="Arial"/>
        <family val="2"/>
        <charset val="204"/>
      </rPr>
      <t xml:space="preserve">Компания Vibo </t>
    </r>
    <r>
      <rPr>
        <sz val="12"/>
        <color theme="1"/>
        <rFont val="Arial"/>
        <family val="2"/>
        <charset val="204"/>
      </rPr>
      <t>основана в 1979 году в Италии и специализируется на производстве аксессуаров для кухонь, шкафов-купе и гардеробных.</t>
    </r>
  </si>
  <si>
    <t>Навесные элементы для GS и ELIT</t>
  </si>
  <si>
    <r>
      <t xml:space="preserve">Навесные элементы хром глянец </t>
    </r>
    <r>
      <rPr>
        <b/>
        <sz val="10"/>
        <color rgb="FFFF0000"/>
        <rFont val="Arial"/>
        <family val="2"/>
        <charset val="204"/>
      </rPr>
      <t>(распродажа)</t>
    </r>
  </si>
  <si>
    <t>Навигация по прайс-листу</t>
  </si>
  <si>
    <r>
      <t xml:space="preserve">▪ Барные стойки </t>
    </r>
    <r>
      <rPr>
        <u/>
        <sz val="8"/>
        <color theme="0"/>
        <rFont val="Arial"/>
        <family val="2"/>
        <charset val="204"/>
      </rPr>
      <t>(распродажа)</t>
    </r>
  </si>
  <si>
    <t>▪ Механизмы для угловых труб</t>
  </si>
  <si>
    <t>▪ Карусели</t>
  </si>
  <si>
    <r>
      <rPr>
        <b/>
        <u/>
        <sz val="10"/>
        <color theme="0"/>
        <rFont val="Arial"/>
        <family val="2"/>
        <charset val="204"/>
      </rPr>
      <t xml:space="preserve">▪ </t>
    </r>
    <r>
      <rPr>
        <u/>
        <sz val="10"/>
        <color theme="0"/>
        <rFont val="Arial"/>
        <family val="2"/>
        <charset val="204"/>
      </rPr>
      <t>Колонны выдвижные</t>
    </r>
  </si>
  <si>
    <r>
      <t xml:space="preserve">▪ Фронталь </t>
    </r>
    <r>
      <rPr>
        <u/>
        <sz val="8"/>
        <color theme="0"/>
        <rFont val="Arial"/>
        <family val="2"/>
        <charset val="204"/>
      </rPr>
      <t>(распродажа)</t>
    </r>
  </si>
  <si>
    <t>▪ Сетчатые емкости для кухонных баз</t>
  </si>
  <si>
    <t>▪ Посудосушители</t>
  </si>
  <si>
    <r>
      <t xml:space="preserve">▪ Навесные элементы </t>
    </r>
    <r>
      <rPr>
        <u/>
        <sz val="8"/>
        <color theme="0"/>
        <rFont val="Arial"/>
        <family val="2"/>
        <charset val="204"/>
      </rPr>
      <t>(распродажа)</t>
    </r>
  </si>
  <si>
    <t>▪ Наполнение для шкафов-купе и гардеробных</t>
  </si>
  <si>
    <t>▪ Разное</t>
  </si>
  <si>
    <t>Действителен с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</si>
</sst>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&quot;р.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0"/>
      <name val="Trebuchet MS"/>
      <family val="2"/>
    </font>
    <font>
      <u/>
      <sz val="11"/>
      <color theme="10"/>
      <name val="Calibri"/>
      <family val="2"/>
      <charset val="204"/>
      <scheme val="minor"/>
    </font>
    <font>
      <b/>
      <sz val="12"/>
      <color rgb="FFFF420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420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4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0"/>
      <name val="Arial"/>
      <family val="2"/>
      <charset val="204"/>
    </font>
    <font>
      <u/>
      <sz val="8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5B5B5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18CCB"/>
        <bgColor indexed="64"/>
      </patternFill>
    </fill>
    <fill>
      <patternFill patternType="solid">
        <fgColor rgb="FF2B2A2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0" fillId="0" borderId="0"/>
    <xf numFmtId="0" fontId="11" fillId="0" borderId="0"/>
    <xf numFmtId="0" fontId="1" fillId="0" borderId="0"/>
    <xf numFmtId="0" fontId="7" fillId="0" borderId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</cellStyleXfs>
  <cellXfs count="119">
    <xf numFmtId="0" fontId="0" fillId="0" borderId="0" xfId="0"/>
    <xf numFmtId="0" fontId="3" fillId="3" borderId="1" xfId="2" applyNumberFormat="1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6" fillId="3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22" fillId="6" borderId="1" xfId="11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7" fillId="0" borderId="1" xfId="9" applyNumberFormat="1" applyFont="1" applyBorder="1" applyAlignment="1" applyProtection="1">
      <alignment horizontal="left" vertical="center"/>
    </xf>
    <xf numFmtId="0" fontId="22" fillId="6" borderId="1" xfId="2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12" applyNumberFormat="1" applyFont="1" applyFill="1" applyBorder="1" applyAlignment="1" applyProtection="1">
      <alignment horizontal="center" vertical="center"/>
    </xf>
    <xf numFmtId="165" fontId="4" fillId="0" borderId="1" xfId="12" applyNumberFormat="1" applyFont="1" applyFill="1" applyBorder="1" applyAlignment="1" applyProtection="1">
      <alignment vertical="center"/>
    </xf>
    <xf numFmtId="165" fontId="5" fillId="0" borderId="1" xfId="12" applyNumberFormat="1" applyFont="1" applyFill="1" applyBorder="1" applyAlignment="1" applyProtection="1">
      <alignment horizontal="center" vertical="center"/>
    </xf>
    <xf numFmtId="165" fontId="4" fillId="0" borderId="1" xfId="12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Protection="1"/>
    <xf numFmtId="0" fontId="27" fillId="0" borderId="0" xfId="0" applyFont="1" applyFill="1" applyBorder="1" applyProtection="1"/>
    <xf numFmtId="0" fontId="27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Protection="1"/>
    <xf numFmtId="0" fontId="21" fillId="8" borderId="0" xfId="0" applyFont="1" applyFill="1" applyBorder="1" applyAlignment="1" applyProtection="1">
      <alignment horizontal="center" vertical="center"/>
    </xf>
    <xf numFmtId="0" fontId="4" fillId="5" borderId="0" xfId="0" applyFont="1" applyFill="1" applyProtection="1"/>
    <xf numFmtId="0" fontId="18" fillId="4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Protection="1"/>
    <xf numFmtId="0" fontId="20" fillId="4" borderId="0" xfId="8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Protection="1">
      <protection locked="0"/>
    </xf>
    <xf numFmtId="0" fontId="9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26" fillId="0" borderId="9" xfId="0" applyNumberFormat="1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7" fillId="0" borderId="9" xfId="11" applyNumberFormat="1" applyFont="1" applyFill="1" applyBorder="1" applyAlignment="1" applyProtection="1">
      <alignment horizontal="left" vertical="center"/>
    </xf>
    <xf numFmtId="0" fontId="27" fillId="0" borderId="9" xfId="2" applyNumberFormat="1" applyFont="1" applyFill="1" applyBorder="1" applyAlignment="1" applyProtection="1">
      <alignment horizontal="left" vertical="center"/>
    </xf>
    <xf numFmtId="0" fontId="27" fillId="0" borderId="9" xfId="2" applyNumberFormat="1" applyFont="1" applyFill="1" applyBorder="1" applyAlignment="1" applyProtection="1">
      <alignment horizontal="center" vertical="center"/>
    </xf>
    <xf numFmtId="0" fontId="27" fillId="0" borderId="9" xfId="1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Protection="1"/>
    <xf numFmtId="0" fontId="27" fillId="0" borderId="9" xfId="2" applyFont="1" applyFill="1" applyBorder="1" applyAlignment="1" applyProtection="1">
      <alignment horizontal="left" vertical="center"/>
    </xf>
    <xf numFmtId="0" fontId="27" fillId="0" borderId="9" xfId="2" applyFont="1" applyFill="1" applyBorder="1" applyAlignment="1" applyProtection="1">
      <alignment horizontal="center" vertical="center"/>
    </xf>
    <xf numFmtId="0" fontId="27" fillId="0" borderId="9" xfId="9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31" fillId="0" borderId="3" xfId="0" applyNumberFormat="1" applyFont="1" applyBorder="1" applyAlignment="1" applyProtection="1">
      <alignment vertical="center" wrapText="1"/>
      <protection locked="0"/>
    </xf>
    <xf numFmtId="0" fontId="7" fillId="0" borderId="0" xfId="10" applyNumberFormat="1" applyFont="1" applyBorder="1" applyAlignment="1" applyProtection="1">
      <alignment vertical="top" wrapText="1"/>
      <protection locked="0"/>
    </xf>
    <xf numFmtId="0" fontId="4" fillId="0" borderId="0" xfId="8" applyNumberFormat="1" applyFont="1" applyAlignment="1" applyProtection="1"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16" xfId="2" applyNumberFormat="1" applyFont="1" applyFill="1" applyBorder="1" applyAlignment="1" applyProtection="1">
      <alignment horizontal="left" vertical="center"/>
    </xf>
    <xf numFmtId="0" fontId="22" fillId="6" borderId="16" xfId="11" applyNumberFormat="1" applyFont="1" applyFill="1" applyBorder="1" applyAlignment="1" applyProtection="1">
      <alignment horizontal="center" vertical="center"/>
    </xf>
    <xf numFmtId="0" fontId="4" fillId="0" borderId="16" xfId="2" applyNumberFormat="1" applyFont="1" applyFill="1" applyBorder="1" applyAlignment="1" applyProtection="1">
      <alignment horizontal="center" vertical="center"/>
    </xf>
    <xf numFmtId="165" fontId="4" fillId="0" borderId="16" xfId="12" applyNumberFormat="1" applyFont="1" applyFill="1" applyBorder="1" applyAlignment="1" applyProtection="1">
      <alignment vertical="center"/>
    </xf>
    <xf numFmtId="165" fontId="5" fillId="0" borderId="16" xfId="12" applyNumberFormat="1" applyFont="1" applyFill="1" applyBorder="1" applyAlignment="1" applyProtection="1">
      <alignment horizontal="center" vertical="center"/>
    </xf>
    <xf numFmtId="0" fontId="5" fillId="0" borderId="17" xfId="2" applyNumberFormat="1" applyFont="1" applyFill="1" applyBorder="1" applyAlignment="1" applyProtection="1">
      <alignment horizontal="left" vertical="center"/>
    </xf>
    <xf numFmtId="0" fontId="22" fillId="6" borderId="17" xfId="11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165" fontId="4" fillId="0" borderId="17" xfId="12" applyNumberFormat="1" applyFont="1" applyFill="1" applyBorder="1" applyAlignment="1" applyProtection="1">
      <alignment vertical="center"/>
    </xf>
    <xf numFmtId="165" fontId="5" fillId="0" borderId="17" xfId="12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20" fillId="7" borderId="7" xfId="8" applyFont="1" applyFill="1" applyBorder="1" applyAlignment="1" applyProtection="1">
      <alignment horizontal="right" vertical="center"/>
    </xf>
    <xf numFmtId="0" fontId="20" fillId="7" borderId="8" xfId="8" applyFont="1" applyFill="1" applyBorder="1" applyAlignment="1" applyProtection="1">
      <alignment horizontal="right"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29" fillId="7" borderId="0" xfId="0" applyFont="1" applyFill="1" applyBorder="1" applyAlignment="1" applyProtection="1">
      <alignment horizontal="right" vertical="center"/>
    </xf>
    <xf numFmtId="0" fontId="30" fillId="7" borderId="0" xfId="8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left" vertical="center"/>
    </xf>
    <xf numFmtId="0" fontId="8" fillId="7" borderId="0" xfId="0" applyFont="1" applyFill="1" applyBorder="1" applyAlignment="1" applyProtection="1">
      <alignment horizontal="left" vertical="center"/>
    </xf>
    <xf numFmtId="0" fontId="18" fillId="4" borderId="6" xfId="0" applyFont="1" applyFill="1" applyBorder="1" applyAlignment="1" applyProtection="1">
      <alignment horizontal="left" vertical="center" wrapText="1"/>
    </xf>
    <xf numFmtId="0" fontId="20" fillId="7" borderId="7" xfId="8" applyFont="1" applyFill="1" applyBorder="1" applyAlignment="1" applyProtection="1">
      <alignment horizontal="right" vertical="center" wrapText="1"/>
    </xf>
    <xf numFmtId="0" fontId="9" fillId="2" borderId="2" xfId="2" applyNumberFormat="1" applyFont="1" applyFill="1" applyBorder="1" applyAlignment="1" applyProtection="1">
      <alignment horizontal="left" vertical="center"/>
    </xf>
    <xf numFmtId="0" fontId="9" fillId="2" borderId="5" xfId="2" applyNumberFormat="1" applyFont="1" applyFill="1" applyBorder="1" applyAlignment="1" applyProtection="1">
      <alignment horizontal="left" vertical="center"/>
    </xf>
    <xf numFmtId="0" fontId="9" fillId="2" borderId="4" xfId="2" applyNumberFormat="1" applyFont="1" applyFill="1" applyBorder="1" applyAlignment="1" applyProtection="1">
      <alignment horizontal="left" vertical="center"/>
    </xf>
    <xf numFmtId="0" fontId="6" fillId="3" borderId="2" xfId="2" applyNumberFormat="1" applyFont="1" applyFill="1" applyBorder="1" applyAlignment="1" applyProtection="1">
      <alignment horizontal="left" vertical="center"/>
    </xf>
    <xf numFmtId="0" fontId="6" fillId="3" borderId="5" xfId="2" applyNumberFormat="1" applyFont="1" applyFill="1" applyBorder="1" applyAlignment="1" applyProtection="1">
      <alignment horizontal="left" vertical="center"/>
    </xf>
    <xf numFmtId="0" fontId="6" fillId="3" borderId="4" xfId="2" applyNumberFormat="1" applyFont="1" applyFill="1" applyBorder="1" applyAlignment="1" applyProtection="1">
      <alignment horizontal="left" vertical="center"/>
    </xf>
    <xf numFmtId="165" fontId="24" fillId="0" borderId="2" xfId="12" applyNumberFormat="1" applyFont="1" applyFill="1" applyBorder="1" applyAlignment="1" applyProtection="1">
      <alignment horizontal="center" vertical="center"/>
    </xf>
    <xf numFmtId="165" fontId="24" fillId="0" borderId="4" xfId="12" applyNumberFormat="1" applyFont="1" applyFill="1" applyBorder="1" applyAlignment="1" applyProtection="1">
      <alignment horizontal="center" vertical="center"/>
    </xf>
    <xf numFmtId="0" fontId="9" fillId="2" borderId="0" xfId="2" applyNumberFormat="1" applyFont="1" applyFill="1" applyBorder="1" applyAlignment="1" applyProtection="1">
      <alignment horizontal="left" vertical="center"/>
    </xf>
    <xf numFmtId="165" fontId="24" fillId="0" borderId="2" xfId="12" applyNumberFormat="1" applyFont="1" applyFill="1" applyBorder="1" applyAlignment="1" applyProtection="1">
      <alignment horizontal="center" vertical="center" shrinkToFit="1" readingOrder="1"/>
    </xf>
    <xf numFmtId="165" fontId="24" fillId="0" borderId="4" xfId="12" applyNumberFormat="1" applyFont="1" applyFill="1" applyBorder="1" applyAlignment="1" applyProtection="1">
      <alignment horizontal="center" vertical="center" shrinkToFit="1" readingOrder="1"/>
    </xf>
    <xf numFmtId="0" fontId="9" fillId="2" borderId="1" xfId="2" applyNumberFormat="1" applyFont="1" applyFill="1" applyBorder="1" applyAlignment="1" applyProtection="1">
      <alignment horizontal="left" vertical="center"/>
    </xf>
    <xf numFmtId="0" fontId="32" fillId="2" borderId="22" xfId="8" applyNumberFormat="1" applyFont="1" applyFill="1" applyBorder="1" applyAlignment="1" applyProtection="1">
      <alignment horizontal="left" vertical="center"/>
      <protection locked="0"/>
    </xf>
    <xf numFmtId="0" fontId="32" fillId="2" borderId="23" xfId="8" applyNumberFormat="1" applyFont="1" applyFill="1" applyBorder="1" applyAlignment="1" applyProtection="1">
      <alignment horizontal="left" vertical="center"/>
      <protection locked="0"/>
    </xf>
    <xf numFmtId="0" fontId="32" fillId="2" borderId="24" xfId="8" applyNumberFormat="1" applyFont="1" applyFill="1" applyBorder="1" applyAlignment="1" applyProtection="1">
      <alignment horizontal="left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/>
    </xf>
    <xf numFmtId="0" fontId="32" fillId="2" borderId="0" xfId="8" applyNumberFormat="1" applyFont="1" applyFill="1" applyBorder="1" applyAlignment="1" applyProtection="1">
      <alignment horizontal="left" vertical="center"/>
      <protection locked="0"/>
    </xf>
    <xf numFmtId="0" fontId="32" fillId="2" borderId="21" xfId="8" applyNumberFormat="1" applyFont="1" applyFill="1" applyBorder="1" applyAlignment="1" applyProtection="1">
      <alignment horizontal="left" vertical="center"/>
      <protection locked="0"/>
    </xf>
    <xf numFmtId="0" fontId="32" fillId="2" borderId="19" xfId="8" applyNumberFormat="1" applyFont="1" applyFill="1" applyBorder="1" applyAlignment="1" applyProtection="1">
      <alignment horizontal="left" vertical="center"/>
      <protection locked="0"/>
    </xf>
    <xf numFmtId="0" fontId="32" fillId="2" borderId="20" xfId="8" applyNumberFormat="1" applyFont="1" applyFill="1" applyBorder="1" applyAlignment="1" applyProtection="1">
      <alignment horizontal="left" vertical="center"/>
      <protection locked="0"/>
    </xf>
    <xf numFmtId="0" fontId="16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14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32" fillId="2" borderId="18" xfId="8" applyNumberFormat="1" applyFont="1" applyFill="1" applyBorder="1" applyAlignment="1" applyProtection="1">
      <alignment horizontal="left" vertical="center"/>
      <protection locked="0"/>
    </xf>
    <xf numFmtId="0" fontId="32" fillId="2" borderId="3" xfId="8" applyNumberFormat="1" applyFont="1" applyFill="1" applyBorder="1" applyAlignment="1" applyProtection="1">
      <alignment horizontal="left" vertical="center"/>
      <protection locked="0"/>
    </xf>
    <xf numFmtId="0" fontId="28" fillId="0" borderId="9" xfId="1" applyFont="1" applyFill="1" applyBorder="1" applyAlignment="1" applyProtection="1">
      <alignment horizontal="center" vertical="center"/>
    </xf>
    <xf numFmtId="0" fontId="28" fillId="0" borderId="10" xfId="1" applyFont="1" applyFill="1" applyBorder="1" applyAlignment="1" applyProtection="1">
      <alignment horizontal="center" vertical="center"/>
    </xf>
    <xf numFmtId="0" fontId="28" fillId="0" borderId="12" xfId="1" applyFont="1" applyFill="1" applyBorder="1" applyAlignment="1" applyProtection="1">
      <alignment horizontal="center" vertical="center"/>
    </xf>
    <xf numFmtId="0" fontId="28" fillId="0" borderId="9" xfId="1" applyNumberFormat="1" applyFont="1" applyFill="1" applyBorder="1" applyAlignment="1" applyProtection="1">
      <alignment horizontal="center" vertical="center"/>
    </xf>
    <xf numFmtId="0" fontId="28" fillId="0" borderId="10" xfId="1" applyNumberFormat="1" applyFont="1" applyFill="1" applyBorder="1" applyAlignment="1" applyProtection="1">
      <alignment horizontal="center" vertical="center"/>
    </xf>
    <xf numFmtId="0" fontId="28" fillId="0" borderId="12" xfId="1" applyNumberFormat="1" applyFont="1" applyFill="1" applyBorder="1" applyAlignment="1" applyProtection="1">
      <alignment horizontal="center" vertical="center"/>
    </xf>
  </cellXfs>
  <cellStyles count="13">
    <cellStyle name="Гиперссылка" xfId="8" builtinId="8"/>
    <cellStyle name="Гиперссылка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_Лист1" xfId="2"/>
    <cellStyle name="Обычный_Лист2" xfId="9"/>
    <cellStyle name="Обычный_Лист3" xfId="10"/>
    <cellStyle name="Обычный_Цены" xfId="11"/>
    <cellStyle name="Финансовый" xfId="12" builtinId="3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F0F0F0"/>
      <color rgb="FF5B5B5B"/>
      <color rgb="FF118CCB"/>
      <color rgb="FF2B2A29"/>
      <color rgb="FFFF4208"/>
      <color rgb="FFC6295B"/>
      <color rgb="FF822233"/>
      <color rgb="FFA0A0A0"/>
      <color rgb="FF9C9C9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752477</xdr:colOff>
      <xdr:row>0</xdr:row>
      <xdr:rowOff>142876</xdr:rowOff>
    </xdr:from>
    <xdr:to>
      <xdr:col>14</xdr:col>
      <xdr:colOff>306972</xdr:colOff>
      <xdr:row>2</xdr:row>
      <xdr:rowOff>115576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7" y="142876"/>
          <a:ext cx="18976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2</xdr:col>
      <xdr:colOff>469425</xdr:colOff>
      <xdr:row>2</xdr:row>
      <xdr:rowOff>36150</xdr:rowOff>
    </xdr:to>
    <xdr:pic>
      <xdr:nvPicPr>
        <xdr:cNvPr id="2" name="Рисунок 1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1450"/>
          <a:ext cx="12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is.su/catalog/furnitura-vibo/naboryi-dlya-sbora-musora-vibo/" TargetMode="External"/><Relationship Id="rId3" Type="http://schemas.openxmlformats.org/officeDocument/2006/relationships/hyperlink" Target="https://nois.su/catalog/furnitura-vibo/setchatyie-emkosti-vibo/" TargetMode="External"/><Relationship Id="rId7" Type="http://schemas.openxmlformats.org/officeDocument/2006/relationships/hyperlink" Target="https://nois.su/catalog/furnitura-vibo/karuseli/" TargetMode="External"/><Relationship Id="rId2" Type="http://schemas.openxmlformats.org/officeDocument/2006/relationships/hyperlink" Target="https://nois.su/catalog/furnitura-vibo/posudosushiteli-vibo/" TargetMode="External"/><Relationship Id="rId1" Type="http://schemas.openxmlformats.org/officeDocument/2006/relationships/hyperlink" Target="https://nois.su/" TargetMode="External"/><Relationship Id="rId6" Type="http://schemas.openxmlformats.org/officeDocument/2006/relationships/hyperlink" Target="https://nois.su/catalog/furnitura-vibo/mexanizmyi-vibo-dlya-uglovyix-tumb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nois.su/catalog/furnitura-vibo/vyidvizhnyie-povorotnyie-kolonnyi-vibo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nois.su/catalog/furnitura-vibo/vyidvizhnyie-kolonnyi-vibo/" TargetMode="External"/><Relationship Id="rId9" Type="http://schemas.openxmlformats.org/officeDocument/2006/relationships/hyperlink" Target="https://nois.su/catalog/furnitura-vibo/napolnenie-shkafov-vib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zoomScaleSheetLayoutView="100" workbookViewId="0">
      <selection activeCell="R9" sqref="R9"/>
    </sheetView>
  </sheetViews>
  <sheetFormatPr defaultRowHeight="12.75" x14ac:dyDescent="0.2"/>
  <cols>
    <col min="1" max="15" width="11.7109375" style="28" customWidth="1"/>
    <col min="16" max="16384" width="9.140625" style="28"/>
  </cols>
  <sheetData>
    <row r="1" spans="1:16" ht="20.100000000000001" customHeight="1" x14ac:dyDescent="0.2">
      <c r="A1" s="71" t="s">
        <v>687</v>
      </c>
      <c r="B1" s="71"/>
      <c r="C1" s="71"/>
      <c r="D1" s="71"/>
      <c r="E1" s="71"/>
      <c r="F1" s="71"/>
      <c r="G1" s="71"/>
      <c r="H1" s="71"/>
      <c r="I1" s="71"/>
      <c r="J1" s="27"/>
      <c r="K1" s="27"/>
      <c r="L1" s="72"/>
      <c r="M1" s="72"/>
      <c r="N1" s="72"/>
      <c r="O1" s="72"/>
    </row>
    <row r="2" spans="1:16" ht="20.100000000000001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27"/>
      <c r="K2" s="27"/>
      <c r="L2" s="72"/>
      <c r="M2" s="72"/>
      <c r="N2" s="72"/>
      <c r="O2" s="72"/>
    </row>
    <row r="3" spans="1:16" ht="20.100000000000001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27"/>
      <c r="K3" s="27"/>
      <c r="L3" s="72"/>
      <c r="M3" s="72"/>
      <c r="N3" s="72"/>
      <c r="O3" s="72"/>
    </row>
    <row r="4" spans="1:16" ht="20.100000000000001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73" t="s">
        <v>678</v>
      </c>
      <c r="M4" s="73"/>
      <c r="N4" s="73"/>
      <c r="O4" s="73"/>
      <c r="P4" s="30"/>
    </row>
    <row r="5" spans="1:16" ht="20.100000000000001" customHeight="1" x14ac:dyDescent="0.2">
      <c r="A5" s="75" t="s">
        <v>694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3"/>
      <c r="M5" s="73"/>
      <c r="N5" s="73"/>
      <c r="O5" s="73"/>
      <c r="P5" s="30"/>
    </row>
    <row r="6" spans="1:16" ht="20.100000000000001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4" t="s">
        <v>13</v>
      </c>
      <c r="M6" s="74"/>
      <c r="N6" s="74"/>
      <c r="O6" s="74"/>
      <c r="P6" s="30"/>
    </row>
    <row r="7" spans="1:16" ht="20.100000000000001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3"/>
      <c r="M7" s="73"/>
      <c r="N7" s="73"/>
      <c r="O7" s="73"/>
      <c r="P7" s="30"/>
    </row>
    <row r="8" spans="1:16" ht="20.100000000000001" customHeight="1" x14ac:dyDescent="0.2">
      <c r="A8" s="75" t="s">
        <v>679</v>
      </c>
      <c r="B8" s="75"/>
      <c r="C8" s="75"/>
      <c r="D8" s="75"/>
      <c r="E8" s="75"/>
      <c r="F8" s="75"/>
      <c r="G8" s="75"/>
      <c r="H8" s="75"/>
      <c r="I8" s="75"/>
      <c r="J8" s="75"/>
      <c r="K8" s="81"/>
      <c r="L8" s="73" t="s">
        <v>681</v>
      </c>
      <c r="M8" s="73"/>
      <c r="N8" s="73"/>
      <c r="O8" s="73"/>
    </row>
    <row r="9" spans="1:16" ht="20.100000000000001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81"/>
      <c r="L9" s="73"/>
      <c r="M9" s="73"/>
      <c r="N9" s="73"/>
      <c r="O9" s="73"/>
    </row>
    <row r="10" spans="1:16" ht="20.100000000000001" customHeight="1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81"/>
      <c r="L10" s="73" t="s">
        <v>682</v>
      </c>
      <c r="M10" s="73"/>
      <c r="N10" s="73"/>
      <c r="O10" s="73"/>
    </row>
    <row r="11" spans="1:16" ht="20.100000000000001" customHeigh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81"/>
      <c r="L11" s="73"/>
      <c r="M11" s="73"/>
      <c r="N11" s="73"/>
      <c r="O11" s="73"/>
    </row>
    <row r="12" spans="1:16" ht="20.100000000000001" customHeight="1" x14ac:dyDescent="0.2">
      <c r="A12" s="75" t="s">
        <v>685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3" t="s">
        <v>683</v>
      </c>
      <c r="M12" s="73"/>
      <c r="N12" s="73"/>
      <c r="O12" s="73"/>
    </row>
    <row r="13" spans="1:16" ht="20.100000000000001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3"/>
      <c r="M13" s="73"/>
      <c r="N13" s="73"/>
      <c r="O13" s="73"/>
    </row>
    <row r="14" spans="1:16" ht="20.10000000000000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 t="s">
        <v>617</v>
      </c>
      <c r="M14" s="74"/>
      <c r="N14" s="74"/>
      <c r="O14" s="74"/>
    </row>
    <row r="15" spans="1:16" ht="20.100000000000001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3"/>
      <c r="M15" s="73"/>
      <c r="N15" s="73"/>
      <c r="O15" s="73"/>
    </row>
    <row r="16" spans="1:16" ht="20.100000000000001" customHeight="1" x14ac:dyDescent="0.2">
      <c r="A16" s="75" t="s">
        <v>686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82" t="s">
        <v>55</v>
      </c>
      <c r="M16" s="82"/>
      <c r="N16" s="82"/>
      <c r="O16" s="82"/>
    </row>
    <row r="17" spans="1:15" ht="20.100000000000001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2"/>
      <c r="M17" s="82"/>
      <c r="N17" s="82"/>
      <c r="O17" s="82"/>
    </row>
    <row r="18" spans="1:15" ht="20.100000000000001" customHeigh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3" t="s">
        <v>684</v>
      </c>
      <c r="M18" s="73"/>
      <c r="N18" s="73"/>
      <c r="O18" s="73"/>
    </row>
    <row r="19" spans="1:15" ht="20.100000000000001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3"/>
      <c r="M19" s="73"/>
      <c r="N19" s="73"/>
      <c r="O19" s="73"/>
    </row>
    <row r="20" spans="1:15" ht="20.100000000000001" customHeight="1" x14ac:dyDescent="0.2">
      <c r="A20" s="75" t="s">
        <v>680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3" t="s">
        <v>145</v>
      </c>
      <c r="M20" s="73"/>
      <c r="N20" s="73"/>
      <c r="O20" s="73"/>
    </row>
    <row r="21" spans="1:15" ht="20.100000000000001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3"/>
      <c r="M21" s="73"/>
      <c r="N21" s="73"/>
      <c r="O21" s="73"/>
    </row>
    <row r="22" spans="1:15" ht="20.100000000000001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31"/>
      <c r="M22" s="31"/>
      <c r="N22" s="31"/>
      <c r="O22" s="31"/>
    </row>
    <row r="23" spans="1:15" ht="20.100000000000001" customHeight="1" x14ac:dyDescent="0.2">
      <c r="A23" s="80" t="s">
        <v>7</v>
      </c>
      <c r="B23" s="80"/>
      <c r="C23" s="80"/>
      <c r="D23" s="80"/>
      <c r="E23" s="80"/>
      <c r="F23" s="80"/>
      <c r="G23" s="80"/>
      <c r="H23" s="80"/>
      <c r="I23" s="80"/>
      <c r="J23" s="80"/>
      <c r="K23" s="76" t="s">
        <v>693</v>
      </c>
      <c r="L23" s="76"/>
      <c r="M23" s="76"/>
      <c r="N23" s="77" t="s">
        <v>8</v>
      </c>
      <c r="O23" s="77"/>
    </row>
    <row r="24" spans="1:15" ht="20.100000000000001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76"/>
      <c r="L24" s="76"/>
      <c r="M24" s="76"/>
      <c r="N24" s="77"/>
      <c r="O24" s="77"/>
    </row>
    <row r="25" spans="1:15" ht="20.100000000000001" customHeight="1" x14ac:dyDescent="0.2">
      <c r="A25" s="78" t="s">
        <v>688</v>
      </c>
      <c r="B25" s="79"/>
      <c r="C25" s="79"/>
      <c r="D25" s="78" t="s">
        <v>689</v>
      </c>
      <c r="E25" s="79"/>
      <c r="F25" s="79"/>
      <c r="G25" s="78" t="s">
        <v>690</v>
      </c>
      <c r="H25" s="79"/>
      <c r="I25" s="79"/>
      <c r="J25" s="78" t="s">
        <v>691</v>
      </c>
      <c r="K25" s="79"/>
      <c r="L25" s="79"/>
      <c r="M25" s="78" t="s">
        <v>692</v>
      </c>
      <c r="N25" s="79"/>
      <c r="O25" s="79"/>
    </row>
    <row r="26" spans="1:15" ht="20.100000000000001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5" ht="20.100000000000001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5" ht="20.100000000000001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</sheetData>
  <sheetProtection sheet="1" objects="1" scenarios="1"/>
  <mergeCells count="24">
    <mergeCell ref="L18:O19"/>
    <mergeCell ref="L20:O21"/>
    <mergeCell ref="A8:K11"/>
    <mergeCell ref="A12:K15"/>
    <mergeCell ref="A16:K19"/>
    <mergeCell ref="A20:K22"/>
    <mergeCell ref="L8:O9"/>
    <mergeCell ref="L10:O11"/>
    <mergeCell ref="L12:O13"/>
    <mergeCell ref="L14:O15"/>
    <mergeCell ref="L16:O17"/>
    <mergeCell ref="K23:M24"/>
    <mergeCell ref="N23:O24"/>
    <mergeCell ref="A25:C28"/>
    <mergeCell ref="D25:F28"/>
    <mergeCell ref="G25:I28"/>
    <mergeCell ref="J25:L28"/>
    <mergeCell ref="M25:O28"/>
    <mergeCell ref="A23:J24"/>
    <mergeCell ref="A1:I3"/>
    <mergeCell ref="L1:O3"/>
    <mergeCell ref="L4:O5"/>
    <mergeCell ref="L6:O7"/>
    <mergeCell ref="A5:K7"/>
  </mergeCells>
  <hyperlinks>
    <hyperlink ref="N23:O24" r:id="rId1" display="ноис.рф"/>
    <hyperlink ref="L6:O7" r:id="rId2" display="Посудосушители"/>
    <hyperlink ref="L4:O5" location="Цены!A1" display="Прайс-лист на изделия VIBO"/>
    <hyperlink ref="L8:O9" r:id="rId3" display="Выдвижные корзины и сетчатые емкости"/>
    <hyperlink ref="L10:O11" r:id="rId4" display="Выдвижные колонны"/>
    <hyperlink ref="L12:O13" r:id="rId5" display="Выдвижные поворотные колонны"/>
    <hyperlink ref="L14:O15" r:id="rId6" display="Механизмы для угловых тумб"/>
    <hyperlink ref="L16:O17" r:id="rId7" display="Карусели"/>
    <hyperlink ref="L18:O19" r:id="rId8" display="Наборы для сбора мусора"/>
    <hyperlink ref="L20:O21" r:id="rId9" display="Наполнение шкафов"/>
  </hyperlinks>
  <pageMargins left="0.7" right="0.7" top="0.75" bottom="0.75" header="0.3" footer="0.3"/>
  <pageSetup paperSize="9" scale="64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"/>
  <sheetViews>
    <sheetView zoomScaleNormal="100" workbookViewId="0">
      <pane ySplit="8" topLeftCell="A9" activePane="bottomLeft" state="frozen"/>
      <selection pane="bottomLeft" activeCell="H12" sqref="H12"/>
    </sheetView>
  </sheetViews>
  <sheetFormatPr defaultRowHeight="12.75" x14ac:dyDescent="0.2"/>
  <cols>
    <col min="1" max="1" width="15.7109375" style="35" customWidth="1"/>
    <col min="2" max="2" width="15.7109375" style="35" hidden="1" customWidth="1"/>
    <col min="3" max="3" width="55.7109375" style="35" customWidth="1"/>
    <col min="4" max="4" width="12.7109375" style="35" customWidth="1"/>
    <col min="5" max="6" width="20.7109375" style="35" customWidth="1"/>
    <col min="7" max="7" width="9.140625" style="35" customWidth="1"/>
    <col min="8" max="14" width="10.7109375" style="35" customWidth="1"/>
    <col min="15" max="15" width="9.140625" style="38"/>
    <col min="16" max="16384" width="9.140625" style="35"/>
  </cols>
  <sheetData>
    <row r="1" spans="1:15" s="32" customFormat="1" ht="20.100000000000001" customHeight="1" x14ac:dyDescent="0.25">
      <c r="A1" s="11"/>
      <c r="B1" s="12"/>
      <c r="C1" s="11"/>
      <c r="D1" s="22"/>
      <c r="E1" s="101" t="s">
        <v>4</v>
      </c>
      <c r="F1" s="101"/>
      <c r="G1" s="55"/>
      <c r="H1" s="55"/>
      <c r="I1" s="55"/>
      <c r="J1" s="55"/>
      <c r="K1" s="55"/>
      <c r="L1" s="55"/>
    </row>
    <row r="2" spans="1:15" s="34" customFormat="1" ht="20.100000000000001" customHeight="1" x14ac:dyDescent="0.2">
      <c r="A2" s="11"/>
      <c r="B2" s="12"/>
      <c r="C2" s="16"/>
      <c r="D2" s="16"/>
      <c r="E2" s="102" t="s">
        <v>5</v>
      </c>
      <c r="F2" s="102"/>
      <c r="G2" s="33"/>
    </row>
    <row r="3" spans="1:15" ht="20.100000000000001" customHeight="1" x14ac:dyDescent="0.25">
      <c r="A3" s="11"/>
      <c r="B3" s="12"/>
      <c r="C3" s="13"/>
      <c r="D3" s="13"/>
      <c r="E3" s="103" t="s">
        <v>6</v>
      </c>
      <c r="F3" s="103"/>
      <c r="H3" s="108" t="s">
        <v>697</v>
      </c>
      <c r="I3" s="109"/>
      <c r="J3" s="109"/>
      <c r="K3" s="109"/>
      <c r="L3" s="109"/>
      <c r="M3" s="109"/>
      <c r="N3" s="110"/>
      <c r="O3" s="60"/>
    </row>
    <row r="4" spans="1:15" ht="30" customHeight="1" x14ac:dyDescent="0.2">
      <c r="A4" s="98" t="s">
        <v>10</v>
      </c>
      <c r="B4" s="99"/>
      <c r="C4" s="99"/>
      <c r="D4" s="99"/>
      <c r="E4" s="99"/>
      <c r="F4" s="100"/>
      <c r="G4" s="55"/>
      <c r="H4" s="111" t="s">
        <v>698</v>
      </c>
      <c r="I4" s="106"/>
      <c r="J4" s="106"/>
      <c r="K4" s="106" t="s">
        <v>703</v>
      </c>
      <c r="L4" s="106"/>
      <c r="M4" s="106"/>
      <c r="N4" s="107"/>
      <c r="O4" s="59"/>
    </row>
    <row r="5" spans="1:15" ht="20.100000000000001" customHeight="1" x14ac:dyDescent="0.2">
      <c r="A5" s="13"/>
      <c r="B5" s="13"/>
      <c r="C5" s="13"/>
      <c r="D5" s="13"/>
      <c r="E5" s="13"/>
      <c r="F5" s="13"/>
      <c r="H5" s="112" t="s">
        <v>699</v>
      </c>
      <c r="I5" s="104"/>
      <c r="J5" s="104"/>
      <c r="K5" s="104" t="s">
        <v>704</v>
      </c>
      <c r="L5" s="104"/>
      <c r="M5" s="104"/>
      <c r="N5" s="105"/>
      <c r="O5" s="59"/>
    </row>
    <row r="6" spans="1:15" ht="30" customHeight="1" x14ac:dyDescent="0.2">
      <c r="A6" s="17" t="s">
        <v>708</v>
      </c>
      <c r="B6" s="14"/>
      <c r="C6" s="16"/>
      <c r="D6" s="16"/>
      <c r="E6" s="36" t="s">
        <v>9</v>
      </c>
      <c r="F6" s="37">
        <v>68.92</v>
      </c>
      <c r="G6" s="56"/>
      <c r="H6" s="112" t="s">
        <v>700</v>
      </c>
      <c r="I6" s="104"/>
      <c r="J6" s="104"/>
      <c r="K6" s="104" t="s">
        <v>705</v>
      </c>
      <c r="L6" s="104"/>
      <c r="M6" s="104"/>
      <c r="N6" s="105"/>
      <c r="O6" s="59"/>
    </row>
    <row r="7" spans="1:15" ht="20.100000000000001" customHeight="1" x14ac:dyDescent="0.2">
      <c r="H7" s="112" t="s">
        <v>701</v>
      </c>
      <c r="I7" s="104"/>
      <c r="J7" s="104"/>
      <c r="K7" s="104" t="s">
        <v>706</v>
      </c>
      <c r="L7" s="104"/>
      <c r="M7" s="104"/>
      <c r="N7" s="105"/>
      <c r="O7" s="59"/>
    </row>
    <row r="8" spans="1:15" ht="30" customHeight="1" x14ac:dyDescent="0.2">
      <c r="A8" s="1" t="s">
        <v>0</v>
      </c>
      <c r="B8" s="1" t="s">
        <v>19</v>
      </c>
      <c r="C8" s="1" t="s">
        <v>1</v>
      </c>
      <c r="D8" s="3" t="s">
        <v>625</v>
      </c>
      <c r="E8" s="3" t="s">
        <v>675</v>
      </c>
      <c r="F8" s="2" t="s">
        <v>676</v>
      </c>
      <c r="H8" s="95" t="s">
        <v>702</v>
      </c>
      <c r="I8" s="96"/>
      <c r="J8" s="96"/>
      <c r="K8" s="96" t="s">
        <v>707</v>
      </c>
      <c r="L8" s="96"/>
      <c r="M8" s="96"/>
      <c r="N8" s="97"/>
      <c r="O8" s="59"/>
    </row>
    <row r="9" spans="1:15" s="38" customFormat="1" ht="15" customHeight="1" x14ac:dyDescent="0.2">
      <c r="A9" s="94" t="s">
        <v>620</v>
      </c>
      <c r="B9" s="94"/>
      <c r="C9" s="94"/>
      <c r="D9" s="94"/>
      <c r="E9" s="94"/>
      <c r="F9" s="94"/>
      <c r="K9" s="35"/>
    </row>
    <row r="10" spans="1:15" s="38" customFormat="1" ht="15" customHeight="1" x14ac:dyDescent="0.2">
      <c r="A10" s="86" t="s">
        <v>24</v>
      </c>
      <c r="B10" s="87"/>
      <c r="C10" s="87"/>
      <c r="D10" s="87"/>
      <c r="E10" s="87"/>
      <c r="F10" s="88"/>
    </row>
    <row r="11" spans="1:15" s="38" customFormat="1" ht="15" customHeight="1" x14ac:dyDescent="0.2">
      <c r="A11" s="4" t="s">
        <v>330</v>
      </c>
      <c r="B11" s="6">
        <v>17125</v>
      </c>
      <c r="C11" s="4" t="s">
        <v>25</v>
      </c>
      <c r="D11" s="8" t="s">
        <v>623</v>
      </c>
      <c r="E11" s="92">
        <f>IFERROR(VLOOKUP(B11,Номенклатура!$A$1:$F$292,5,FALSE)*Курс*1.02,"X")</f>
        <v>1502.2768080000001</v>
      </c>
      <c r="F11" s="93"/>
    </row>
    <row r="12" spans="1:15" s="38" customFormat="1" ht="15" customHeight="1" x14ac:dyDescent="0.2">
      <c r="A12" s="4" t="s">
        <v>331</v>
      </c>
      <c r="B12" s="6">
        <v>16849</v>
      </c>
      <c r="C12" s="4" t="s">
        <v>26</v>
      </c>
      <c r="D12" s="8" t="s">
        <v>623</v>
      </c>
      <c r="E12" s="92">
        <f>IFERROR(VLOOKUP(B12,Номенклатура!$A$1:$F$292,5,FALSE)*Курс*1.02,"X")</f>
        <v>729.69739200000015</v>
      </c>
      <c r="F12" s="93"/>
    </row>
    <row r="13" spans="1:15" s="38" customFormat="1" ht="15" customHeight="1" x14ac:dyDescent="0.2">
      <c r="A13" s="4" t="s">
        <v>332</v>
      </c>
      <c r="B13" s="6">
        <v>17122</v>
      </c>
      <c r="C13" s="4" t="s">
        <v>27</v>
      </c>
      <c r="D13" s="8" t="s">
        <v>623</v>
      </c>
      <c r="E13" s="92">
        <f>IFERROR(VLOOKUP(B13,Номенклатура!$A$1:$F$292,5,FALSE)*Курс*1.02,"X")</f>
        <v>920.2060560000001</v>
      </c>
      <c r="F13" s="93"/>
    </row>
    <row r="14" spans="1:15" s="38" customFormat="1" ht="15" customHeight="1" x14ac:dyDescent="0.2">
      <c r="A14" s="4" t="s">
        <v>333</v>
      </c>
      <c r="B14" s="6">
        <v>17116</v>
      </c>
      <c r="C14" s="4" t="s">
        <v>28</v>
      </c>
      <c r="D14" s="8" t="s">
        <v>623</v>
      </c>
      <c r="E14" s="92">
        <f>IFERROR(VLOOKUP(B14,Номенклатура!$A$1:$F$292,5,FALSE)*Курс*1.02,"X")</f>
        <v>1745.509272</v>
      </c>
      <c r="F14" s="93"/>
    </row>
    <row r="15" spans="1:15" s="38" customFormat="1" ht="15" customHeight="1" x14ac:dyDescent="0.2">
      <c r="A15" s="4" t="s">
        <v>334</v>
      </c>
      <c r="B15" s="6">
        <v>17118</v>
      </c>
      <c r="C15" s="4" t="s">
        <v>29</v>
      </c>
      <c r="D15" s="8" t="s">
        <v>623</v>
      </c>
      <c r="E15" s="92">
        <f>IFERROR(VLOOKUP(B15,Номенклатура!$A$1:$F$292,5,FALSE)*Курс*1.02,"X")</f>
        <v>1973.9790720000001</v>
      </c>
      <c r="F15" s="93"/>
    </row>
    <row r="16" spans="1:15" s="38" customFormat="1" ht="15" customHeight="1" x14ac:dyDescent="0.2">
      <c r="A16" s="4" t="s">
        <v>335</v>
      </c>
      <c r="B16" s="6">
        <v>17119</v>
      </c>
      <c r="C16" s="4" t="s">
        <v>30</v>
      </c>
      <c r="D16" s="8" t="s">
        <v>623</v>
      </c>
      <c r="E16" s="92">
        <f>IFERROR(VLOOKUP(B16,Номенклатура!$A$1:$F$292,5,FALSE)*Курс*1.02,"X")</f>
        <v>2586.2781359999999</v>
      </c>
      <c r="F16" s="93"/>
    </row>
    <row r="17" spans="1:9" s="38" customFormat="1" ht="15" customHeight="1" x14ac:dyDescent="0.2">
      <c r="A17" s="4" t="s">
        <v>336</v>
      </c>
      <c r="B17" s="6">
        <v>16852</v>
      </c>
      <c r="C17" s="4" t="s">
        <v>31</v>
      </c>
      <c r="D17" s="8" t="s">
        <v>623</v>
      </c>
      <c r="E17" s="92">
        <f>IFERROR(VLOOKUP(B17,Номенклатура!$A$1:$F$292,5,FALSE)*Курс*1.02,"X")</f>
        <v>1931.8000320000001</v>
      </c>
      <c r="F17" s="93"/>
      <c r="I17" s="58"/>
    </row>
    <row r="18" spans="1:9" s="38" customFormat="1" ht="15" customHeight="1" x14ac:dyDescent="0.2">
      <c r="A18" s="4" t="s">
        <v>337</v>
      </c>
      <c r="B18" s="6">
        <v>17121</v>
      </c>
      <c r="C18" s="4" t="s">
        <v>32</v>
      </c>
      <c r="D18" s="8" t="s">
        <v>623</v>
      </c>
      <c r="E18" s="92">
        <f>IFERROR(VLOOKUP(B18,Номенклатура!$A$1:$F$292,5,FALSE)*Курс*1.02,"X")</f>
        <v>2733.9047759999999</v>
      </c>
      <c r="F18" s="93"/>
    </row>
    <row r="19" spans="1:9" s="38" customFormat="1" ht="15" customHeight="1" x14ac:dyDescent="0.2">
      <c r="A19" s="4" t="s">
        <v>338</v>
      </c>
      <c r="B19" s="6">
        <v>17115</v>
      </c>
      <c r="C19" s="4" t="s">
        <v>33</v>
      </c>
      <c r="D19" s="8" t="s">
        <v>624</v>
      </c>
      <c r="E19" s="92">
        <f>IFERROR(VLOOKUP(B19,Номенклатура!$A$1:$F$292,5,FALSE)*Курс*1.02,"X")</f>
        <v>7169.7338159999999</v>
      </c>
      <c r="F19" s="93"/>
    </row>
    <row r="20" spans="1:9" s="38" customFormat="1" ht="15" customHeight="1" x14ac:dyDescent="0.2">
      <c r="A20" s="86" t="s">
        <v>34</v>
      </c>
      <c r="B20" s="87"/>
      <c r="C20" s="87"/>
      <c r="D20" s="87"/>
      <c r="E20" s="87"/>
      <c r="F20" s="88"/>
    </row>
    <row r="21" spans="1:9" s="38" customFormat="1" ht="15" customHeight="1" x14ac:dyDescent="0.2">
      <c r="A21" s="4" t="s">
        <v>339</v>
      </c>
      <c r="B21" s="6">
        <v>17124</v>
      </c>
      <c r="C21" s="4" t="s">
        <v>35</v>
      </c>
      <c r="D21" s="8" t="s">
        <v>623</v>
      </c>
      <c r="E21" s="89">
        <f>IFERROR(VLOOKUP(B21,Номенклатура!$A$1:$F$292,5,FALSE)*Курс*1.02,"X")</f>
        <v>1419.3246960000001</v>
      </c>
      <c r="F21" s="90"/>
    </row>
    <row r="22" spans="1:9" s="38" customFormat="1" ht="15" customHeight="1" x14ac:dyDescent="0.2">
      <c r="A22" s="4" t="s">
        <v>340</v>
      </c>
      <c r="B22" s="6">
        <v>16850</v>
      </c>
      <c r="C22" s="4" t="s">
        <v>36</v>
      </c>
      <c r="D22" s="8" t="s">
        <v>623</v>
      </c>
      <c r="E22" s="89">
        <f>IFERROR(VLOOKUP(B22,Номенклатура!$A$1:$F$292,5,FALSE)*Курс*1.02,"X")</f>
        <v>790.85700000000008</v>
      </c>
      <c r="F22" s="90"/>
    </row>
    <row r="23" spans="1:9" s="38" customFormat="1" ht="15" customHeight="1" x14ac:dyDescent="0.2">
      <c r="A23" s="4" t="s">
        <v>341</v>
      </c>
      <c r="B23" s="6">
        <v>17123</v>
      </c>
      <c r="C23" s="4" t="s">
        <v>37</v>
      </c>
      <c r="D23" s="8" t="s">
        <v>623</v>
      </c>
      <c r="E23" s="89">
        <f>IFERROR(VLOOKUP(B23,Номенклатура!$A$1:$F$292,5,FALSE)*Курс*1.02,"X")</f>
        <v>1939.532856</v>
      </c>
      <c r="F23" s="90"/>
    </row>
    <row r="24" spans="1:9" s="38" customFormat="1" ht="15" customHeight="1" x14ac:dyDescent="0.2">
      <c r="A24" s="4" t="s">
        <v>342</v>
      </c>
      <c r="B24" s="6">
        <v>17127</v>
      </c>
      <c r="C24" s="4" t="s">
        <v>38</v>
      </c>
      <c r="D24" s="8" t="s">
        <v>624</v>
      </c>
      <c r="E24" s="89">
        <f>IFERROR(VLOOKUP(B24,Номенклатура!$A$1:$F$292,5,FALSE)*Курс*1.02,"X")</f>
        <v>4440.7499280000002</v>
      </c>
      <c r="F24" s="90"/>
    </row>
    <row r="25" spans="1:9" s="38" customFormat="1" ht="15" customHeight="1" x14ac:dyDescent="0.2">
      <c r="A25" s="4" t="s">
        <v>343</v>
      </c>
      <c r="B25" s="6">
        <v>16848</v>
      </c>
      <c r="C25" s="4" t="s">
        <v>39</v>
      </c>
      <c r="D25" s="8" t="s">
        <v>623</v>
      </c>
      <c r="E25" s="89">
        <f>IFERROR(VLOOKUP(B25,Номенклатура!$A$1:$F$292,5,FALSE)*Курс*1.02,"X")</f>
        <v>2262.2025120000003</v>
      </c>
      <c r="F25" s="90"/>
    </row>
    <row r="26" spans="1:9" s="38" customFormat="1" ht="15" customHeight="1" x14ac:dyDescent="0.2">
      <c r="A26" s="4" t="s">
        <v>344</v>
      </c>
      <c r="B26" s="6">
        <v>16851</v>
      </c>
      <c r="C26" s="4" t="s">
        <v>40</v>
      </c>
      <c r="D26" s="8" t="s">
        <v>623</v>
      </c>
      <c r="E26" s="89">
        <f>IFERROR(VLOOKUP(B26,Номенклатура!$A$1:$F$292,5,FALSE)*Курс*1.02,"X")</f>
        <v>1939.532856</v>
      </c>
      <c r="F26" s="90"/>
    </row>
    <row r="27" spans="1:9" s="38" customFormat="1" ht="15" customHeight="1" x14ac:dyDescent="0.2">
      <c r="A27" s="4" t="s">
        <v>345</v>
      </c>
      <c r="B27" s="6">
        <v>17120</v>
      </c>
      <c r="C27" s="4" t="s">
        <v>41</v>
      </c>
      <c r="D27" s="8" t="s">
        <v>623</v>
      </c>
      <c r="E27" s="89">
        <f>IFERROR(VLOOKUP(B27,Номенклатура!$A$1:$F$292,5,FALSE)*Курс*1.02,"X")</f>
        <v>2726.8749360000002</v>
      </c>
      <c r="F27" s="90"/>
    </row>
    <row r="28" spans="1:9" s="38" customFormat="1" ht="15" customHeight="1" x14ac:dyDescent="0.2">
      <c r="A28" s="4" t="s">
        <v>346</v>
      </c>
      <c r="B28" s="6">
        <v>16853</v>
      </c>
      <c r="C28" s="4" t="s">
        <v>42</v>
      </c>
      <c r="D28" s="8" t="s">
        <v>623</v>
      </c>
      <c r="E28" s="89">
        <f>IFERROR(VLOOKUP(B28,Номенклатура!$A$1:$F$292,5,FALSE)*Курс*1.02,"X")</f>
        <v>2028.1088400000001</v>
      </c>
      <c r="F28" s="90"/>
    </row>
    <row r="29" spans="1:9" s="38" customFormat="1" ht="15" customHeight="1" x14ac:dyDescent="0.2">
      <c r="A29" s="4" t="s">
        <v>347</v>
      </c>
      <c r="B29" s="6">
        <v>16854</v>
      </c>
      <c r="C29" s="4" t="s">
        <v>43</v>
      </c>
      <c r="D29" s="8" t="s">
        <v>623</v>
      </c>
      <c r="E29" s="89">
        <f>IFERROR(VLOOKUP(B29,Номенклатура!$A$1:$F$292,5,FALSE)*Курс*1.02,"X")</f>
        <v>2699.45856</v>
      </c>
      <c r="F29" s="90"/>
    </row>
    <row r="30" spans="1:9" ht="15" customHeight="1" x14ac:dyDescent="0.2">
      <c r="A30" s="83" t="s">
        <v>617</v>
      </c>
      <c r="B30" s="84"/>
      <c r="C30" s="84"/>
      <c r="D30" s="84"/>
      <c r="E30" s="84"/>
      <c r="F30" s="85"/>
      <c r="G30" s="39"/>
    </row>
    <row r="31" spans="1:9" ht="15" customHeight="1" x14ac:dyDescent="0.2">
      <c r="A31" s="86" t="s">
        <v>44</v>
      </c>
      <c r="B31" s="87"/>
      <c r="C31" s="87"/>
      <c r="D31" s="87"/>
      <c r="E31" s="87"/>
      <c r="F31" s="88"/>
      <c r="G31" s="40"/>
    </row>
    <row r="32" spans="1:9" ht="15" customHeight="1" x14ac:dyDescent="0.2">
      <c r="A32" s="4" t="s">
        <v>348</v>
      </c>
      <c r="B32" s="5" t="s">
        <v>627</v>
      </c>
      <c r="C32" s="4" t="s">
        <v>45</v>
      </c>
      <c r="D32" s="15" t="s">
        <v>624</v>
      </c>
      <c r="E32" s="19">
        <f>IFERROR(VLOOKUP(B32,Номенклатура!$A$1:$F$292,5,FALSE)*Курс*1.02,"X")</f>
        <v>9950.7385200000008</v>
      </c>
      <c r="F32" s="20">
        <f>IFERROR(VLOOKUP(B32,Номенклатура!$A$1:$F$292,6,FALSE)*Курс*1.02,"X")</f>
        <v>13930.330944000001</v>
      </c>
      <c r="G32" s="40"/>
    </row>
    <row r="33" spans="1:7" ht="15" customHeight="1" x14ac:dyDescent="0.2">
      <c r="A33" s="4" t="s">
        <v>349</v>
      </c>
      <c r="B33" s="5" t="s">
        <v>628</v>
      </c>
      <c r="C33" s="4" t="s">
        <v>46</v>
      </c>
      <c r="D33" s="15" t="s">
        <v>624</v>
      </c>
      <c r="E33" s="19">
        <f>IFERROR(VLOOKUP(B33,Номенклатура!$A$1:$F$292,5,FALSE)*Курс*1.02,"X")</f>
        <v>9950.7385200000008</v>
      </c>
      <c r="F33" s="20">
        <f>IFERROR(VLOOKUP(B33,Номенклатура!$A$1:$F$292,6,FALSE)*Курс*1.02,"X")</f>
        <v>13930.330944000001</v>
      </c>
      <c r="G33" s="40"/>
    </row>
    <row r="34" spans="1:7" ht="15" customHeight="1" x14ac:dyDescent="0.2">
      <c r="A34" s="4" t="s">
        <v>350</v>
      </c>
      <c r="B34" s="5" t="s">
        <v>629</v>
      </c>
      <c r="C34" s="4" t="s">
        <v>47</v>
      </c>
      <c r="D34" s="15" t="s">
        <v>624</v>
      </c>
      <c r="E34" s="19">
        <f>IFERROR(VLOOKUP(B34,Номенклатура!$A$1:$F$292,5,FALSE)*Курс*1.02,"X")</f>
        <v>11306.091672000002</v>
      </c>
      <c r="F34" s="20">
        <f>IFERROR(VLOOKUP(B34,Номенклатура!$A$1:$F$292,6,FALSE)*Курс*1.02,"X")</f>
        <v>15829.090727999999</v>
      </c>
      <c r="G34" s="40"/>
    </row>
    <row r="35" spans="1:7" ht="15" customHeight="1" x14ac:dyDescent="0.2">
      <c r="A35" s="4" t="s">
        <v>351</v>
      </c>
      <c r="B35" s="5" t="s">
        <v>629</v>
      </c>
      <c r="C35" s="4" t="s">
        <v>48</v>
      </c>
      <c r="D35" s="15" t="s">
        <v>624</v>
      </c>
      <c r="E35" s="19">
        <f>IFERROR(VLOOKUP(B35,Номенклатура!$A$1:$F$292,5,FALSE)*Курс*1.02,"X")</f>
        <v>11306.091672000002</v>
      </c>
      <c r="F35" s="20">
        <f>IFERROR(VLOOKUP(B35,Номенклатура!$A$1:$F$292,6,FALSE)*Курс*1.02,"X")</f>
        <v>15829.090727999999</v>
      </c>
      <c r="G35" s="40"/>
    </row>
    <row r="36" spans="1:7" ht="15" customHeight="1" x14ac:dyDescent="0.2">
      <c r="A36" s="4" t="s">
        <v>352</v>
      </c>
      <c r="B36" s="5" t="s">
        <v>630</v>
      </c>
      <c r="C36" s="4" t="s">
        <v>49</v>
      </c>
      <c r="D36" s="15" t="s">
        <v>624</v>
      </c>
      <c r="E36" s="19">
        <f>IFERROR(VLOOKUP(B36,Номенклатура!$A$1:$F$292,5,FALSE)*Курс*1.02,"X")</f>
        <v>8246.0023199999996</v>
      </c>
      <c r="F36" s="20">
        <f>IFERROR(VLOOKUP(B36,Номенклатура!$A$1:$F$292,6,FALSE)*Курс*1.02,"X")</f>
        <v>10397.13336</v>
      </c>
      <c r="G36" s="40"/>
    </row>
    <row r="37" spans="1:7" ht="15" customHeight="1" x14ac:dyDescent="0.2">
      <c r="A37" s="86" t="s">
        <v>50</v>
      </c>
      <c r="B37" s="87"/>
      <c r="C37" s="87"/>
      <c r="D37" s="87"/>
      <c r="E37" s="87"/>
      <c r="F37" s="88"/>
      <c r="G37" s="40"/>
    </row>
    <row r="38" spans="1:7" ht="15" customHeight="1" x14ac:dyDescent="0.2">
      <c r="A38" s="4" t="s">
        <v>353</v>
      </c>
      <c r="B38" s="5" t="s">
        <v>631</v>
      </c>
      <c r="C38" s="4" t="s">
        <v>51</v>
      </c>
      <c r="D38" s="15" t="s">
        <v>624</v>
      </c>
      <c r="E38" s="19">
        <f>IFERROR(VLOOKUP(B38,Номенклатура!$A$1:$F$292,5,FALSE)*Курс*1.02,"X")</f>
        <v>28323.22536</v>
      </c>
      <c r="F38" s="18"/>
      <c r="G38" s="40"/>
    </row>
    <row r="39" spans="1:7" ht="15" customHeight="1" x14ac:dyDescent="0.2">
      <c r="A39" s="4" t="s">
        <v>354</v>
      </c>
      <c r="B39" s="5" t="s">
        <v>632</v>
      </c>
      <c r="C39" s="4" t="s">
        <v>52</v>
      </c>
      <c r="D39" s="15" t="s">
        <v>624</v>
      </c>
      <c r="E39" s="19">
        <f>IFERROR(VLOOKUP(B39,Номенклатура!$A$1:$F$292,5,FALSE)*Курс*1.02,"X")</f>
        <v>28323.22536</v>
      </c>
      <c r="F39" s="18"/>
      <c r="G39" s="40"/>
    </row>
    <row r="40" spans="1:7" ht="15" customHeight="1" x14ac:dyDescent="0.2">
      <c r="A40" s="86" t="s">
        <v>618</v>
      </c>
      <c r="B40" s="87"/>
      <c r="C40" s="87"/>
      <c r="D40" s="87"/>
      <c r="E40" s="87"/>
      <c r="F40" s="88"/>
      <c r="G40" s="40"/>
    </row>
    <row r="41" spans="1:7" ht="15" customHeight="1" x14ac:dyDescent="0.2">
      <c r="A41" s="4" t="s">
        <v>355</v>
      </c>
      <c r="B41" s="5">
        <v>16841</v>
      </c>
      <c r="C41" s="4" t="s">
        <v>53</v>
      </c>
      <c r="D41" s="15" t="s">
        <v>623</v>
      </c>
      <c r="E41" s="19">
        <f>IFERROR(VLOOKUP(B41,Номенклатура!$A$1:$F$292,5,FALSE)*Курс*1.02,"X")</f>
        <v>23314.464359999998</v>
      </c>
      <c r="F41" s="20">
        <f>IFERROR(VLOOKUP(B41,Номенклатура!$A$1:$F$292,6,FALSE)*Курс*1.02,"X")</f>
        <v>32640.250104000002</v>
      </c>
      <c r="G41" s="40"/>
    </row>
    <row r="42" spans="1:7" ht="15" customHeight="1" x14ac:dyDescent="0.2">
      <c r="A42" s="4" t="s">
        <v>356</v>
      </c>
      <c r="B42" s="5">
        <v>16841</v>
      </c>
      <c r="C42" s="4" t="s">
        <v>54</v>
      </c>
      <c r="D42" s="15" t="s">
        <v>623</v>
      </c>
      <c r="E42" s="19">
        <f>IFERROR(VLOOKUP(B42,Номенклатура!$A$1:$F$292,5,FALSE)*Курс*1.02,"X")</f>
        <v>23314.464359999998</v>
      </c>
      <c r="F42" s="20">
        <f>IFERROR(VLOOKUP(B42,Номенклатура!$A$1:$F$292,6,FALSE)*Курс*1.02,"X")</f>
        <v>32640.250104000002</v>
      </c>
      <c r="G42" s="40"/>
    </row>
    <row r="43" spans="1:7" ht="15" customHeight="1" x14ac:dyDescent="0.2">
      <c r="A43" s="83" t="s">
        <v>55</v>
      </c>
      <c r="B43" s="84"/>
      <c r="C43" s="84"/>
      <c r="D43" s="84"/>
      <c r="E43" s="84"/>
      <c r="F43" s="85"/>
      <c r="G43" s="40"/>
    </row>
    <row r="44" spans="1:7" ht="15" customHeight="1" x14ac:dyDescent="0.2">
      <c r="A44" s="4" t="s">
        <v>357</v>
      </c>
      <c r="B44" s="6">
        <v>19473</v>
      </c>
      <c r="C44" s="4" t="s">
        <v>56</v>
      </c>
      <c r="D44" s="15" t="s">
        <v>623</v>
      </c>
      <c r="E44" s="21">
        <f>IFERROR(VLOOKUP(B44,Номенклатура!$A$1:$F$292,5,FALSE)*Курс*1.02,"X")</f>
        <v>5277.3008879999998</v>
      </c>
      <c r="F44" s="20">
        <f>IFERROR(VLOOKUP(B44,Номенклатура!$A$1:$F$292,6,FALSE)*Курс*1.02,"X")</f>
        <v>7388.3618400000005</v>
      </c>
      <c r="G44" s="40"/>
    </row>
    <row r="45" spans="1:7" ht="15" customHeight="1" x14ac:dyDescent="0.2">
      <c r="A45" s="4" t="s">
        <v>358</v>
      </c>
      <c r="B45" s="6">
        <v>16749</v>
      </c>
      <c r="C45" s="4" t="s">
        <v>57</v>
      </c>
      <c r="D45" s="15" t="s">
        <v>623</v>
      </c>
      <c r="E45" s="21">
        <f>IFERROR(VLOOKUP(B45,Номенклатура!$A$1:$F$292,5,FALSE)*Курс*1.02,"X")</f>
        <v>5550.0586800000001</v>
      </c>
      <c r="F45" s="20">
        <f>IFERROR(VLOOKUP(B45,Номенклатура!$A$1:$F$292,6,FALSE)*Курс*1.02,"X")</f>
        <v>7770.082152</v>
      </c>
      <c r="G45" s="40"/>
    </row>
    <row r="46" spans="1:7" ht="15" customHeight="1" x14ac:dyDescent="0.2">
      <c r="A46" s="4" t="s">
        <v>359</v>
      </c>
      <c r="B46" s="6">
        <v>17091</v>
      </c>
      <c r="C46" s="4" t="s">
        <v>58</v>
      </c>
      <c r="D46" s="15" t="s">
        <v>624</v>
      </c>
      <c r="E46" s="21">
        <f>IFERROR(VLOOKUP(B46,Номенклатура!$A$1:$F$292,5,FALSE)*Курс*1.02,"X")</f>
        <v>9424.9064880000005</v>
      </c>
      <c r="F46" s="20">
        <f>IFERROR(VLOOKUP(B46,Номенклатура!$A$1:$F$292,6,FALSE)*Курс*1.02,"X")</f>
        <v>13195.009679999999</v>
      </c>
      <c r="G46" s="40"/>
    </row>
    <row r="47" spans="1:7" ht="15" customHeight="1" x14ac:dyDescent="0.2">
      <c r="A47" s="4" t="s">
        <v>360</v>
      </c>
      <c r="B47" s="6" t="s">
        <v>633</v>
      </c>
      <c r="C47" s="4" t="s">
        <v>59</v>
      </c>
      <c r="D47" s="15" t="s">
        <v>624</v>
      </c>
      <c r="E47" s="21">
        <f>IFERROR(VLOOKUP(B47,Номенклатура!$A$1:$F$292,5,FALSE)*Курс*1.02,"X")</f>
        <v>7846.0044240000007</v>
      </c>
      <c r="F47" s="20">
        <f>IFERROR(VLOOKUP(B47,Номенклатура!$A$1:$F$292,6,FALSE)*Курс*1.02,"X")</f>
        <v>10984.125</v>
      </c>
      <c r="G47" s="40"/>
    </row>
    <row r="48" spans="1:7" ht="15" customHeight="1" x14ac:dyDescent="0.2">
      <c r="A48" s="4" t="s">
        <v>361</v>
      </c>
      <c r="B48" s="6">
        <v>17092</v>
      </c>
      <c r="C48" s="4" t="s">
        <v>60</v>
      </c>
      <c r="D48" s="15" t="s">
        <v>624</v>
      </c>
      <c r="E48" s="21">
        <f>IFERROR(VLOOKUP(B48,Номенклатура!$A$1:$F$292,5,FALSE)*Курс*1.02,"X")</f>
        <v>8553.9093120000016</v>
      </c>
      <c r="F48" s="20">
        <f>IFERROR(VLOOKUP(B48,Номенклатура!$A$1:$F$292,6,FALSE)*Курс*1.02,"X")</f>
        <v>11975.332439999998</v>
      </c>
      <c r="G48" s="40"/>
    </row>
    <row r="49" spans="1:7" ht="15" customHeight="1" x14ac:dyDescent="0.2">
      <c r="A49" s="4" t="s">
        <v>362</v>
      </c>
      <c r="B49" s="6">
        <v>16785</v>
      </c>
      <c r="C49" s="4" t="s">
        <v>61</v>
      </c>
      <c r="D49" s="15" t="s">
        <v>623</v>
      </c>
      <c r="E49" s="21">
        <f>IFERROR(VLOOKUP(B49,Номенклатура!$A$1:$F$292,5,FALSE)*Курс*1.02,"X")</f>
        <v>1355.3531520000001</v>
      </c>
      <c r="F49" s="20">
        <f>IFERROR(VLOOKUP(B49,Номенклатура!$A$1:$F$292,6,FALSE)*Курс*1.02,"X")</f>
        <v>1897.3538159999998</v>
      </c>
      <c r="G49" s="40"/>
    </row>
    <row r="50" spans="1:7" ht="15" customHeight="1" x14ac:dyDescent="0.2">
      <c r="A50" s="83" t="s">
        <v>62</v>
      </c>
      <c r="B50" s="84"/>
      <c r="C50" s="84"/>
      <c r="D50" s="84"/>
      <c r="E50" s="84"/>
      <c r="F50" s="85"/>
      <c r="G50" s="40"/>
    </row>
    <row r="51" spans="1:7" ht="15" customHeight="1" x14ac:dyDescent="0.2">
      <c r="A51" s="4" t="s">
        <v>363</v>
      </c>
      <c r="B51" s="6" t="s">
        <v>634</v>
      </c>
      <c r="C51" s="4" t="s">
        <v>63</v>
      </c>
      <c r="D51" s="8" t="s">
        <v>623</v>
      </c>
      <c r="E51" s="19">
        <f>IFERROR(VLOOKUP(B51,Номенклатура!$A$1:$F$292,5,FALSE)*Курс*1.02,"X")</f>
        <v>15452.291304</v>
      </c>
      <c r="F51" s="20">
        <f>IFERROR(VLOOKUP(B51,Номенклатура!$A$1:$F$292,6,FALSE)*Курс*1.02,"X")</f>
        <v>21632.926632000002</v>
      </c>
      <c r="G51" s="40"/>
    </row>
    <row r="52" spans="1:7" ht="15" customHeight="1" x14ac:dyDescent="0.2">
      <c r="A52" s="4" t="s">
        <v>364</v>
      </c>
      <c r="B52" s="6" t="s">
        <v>635</v>
      </c>
      <c r="C52" s="4" t="s">
        <v>64</v>
      </c>
      <c r="D52" s="8" t="s">
        <v>623</v>
      </c>
      <c r="E52" s="19">
        <f>IFERROR(VLOOKUP(B52,Номенклатура!$A$1:$F$292,5,FALSE)*Курс*1.02,"X")</f>
        <v>19231.533288000002</v>
      </c>
      <c r="F52" s="20">
        <f>IFERROR(VLOOKUP(B52,Номенклатура!$A$1:$F$292,6,FALSE)*Курс*1.02,"X")</f>
        <v>26924.287200000002</v>
      </c>
      <c r="G52" s="40"/>
    </row>
    <row r="53" spans="1:7" ht="15" customHeight="1" x14ac:dyDescent="0.2">
      <c r="A53" s="4" t="s">
        <v>365</v>
      </c>
      <c r="B53" s="6" t="s">
        <v>636</v>
      </c>
      <c r="C53" s="4" t="s">
        <v>65</v>
      </c>
      <c r="D53" s="8" t="s">
        <v>623</v>
      </c>
      <c r="E53" s="19">
        <f>IFERROR(VLOOKUP(B53,Номенклатура!$A$1:$F$292,5,FALSE)*Курс*1.02,"X")</f>
        <v>21040.311120000002</v>
      </c>
      <c r="F53" s="20">
        <f>IFERROR(VLOOKUP(B53,Номенклатура!$A$1:$F$292,6,FALSE)*Курс*1.02,"X")</f>
        <v>29456.435568000001</v>
      </c>
      <c r="G53" s="40"/>
    </row>
    <row r="54" spans="1:7" ht="15" customHeight="1" x14ac:dyDescent="0.2">
      <c r="A54" s="4" t="s">
        <v>366</v>
      </c>
      <c r="B54" s="6" t="s">
        <v>637</v>
      </c>
      <c r="C54" s="4" t="s">
        <v>66</v>
      </c>
      <c r="D54" s="8" t="s">
        <v>623</v>
      </c>
      <c r="E54" s="19">
        <f>IFERROR(VLOOKUP(B54,Номенклатура!$A$1:$F$292,5,FALSE)*Курс*1.02,"X")</f>
        <v>18486.370247999999</v>
      </c>
      <c r="F54" s="20">
        <f>IFERROR(VLOOKUP(B54,Номенклатура!$A$1:$F$292,6,FALSE)*Курс*1.02,"X")</f>
        <v>25880.355959999997</v>
      </c>
      <c r="G54" s="40"/>
    </row>
    <row r="55" spans="1:7" ht="15" customHeight="1" x14ac:dyDescent="0.2">
      <c r="A55" s="4" t="s">
        <v>367</v>
      </c>
      <c r="B55" s="6" t="s">
        <v>638</v>
      </c>
      <c r="C55" s="4" t="s">
        <v>67</v>
      </c>
      <c r="D55" s="8" t="s">
        <v>623</v>
      </c>
      <c r="E55" s="19">
        <f>IFERROR(VLOOKUP(B55,Номенклатура!$A$1:$F$292,5,FALSE)*Курс*1.02,"X")</f>
        <v>23303.919600000001</v>
      </c>
      <c r="F55" s="20">
        <f>IFERROR(VLOOKUP(B55,Номенклатура!$A$1:$F$292,6,FALSE)*Курс*1.02,"X")</f>
        <v>32625.487440000001</v>
      </c>
      <c r="G55" s="40"/>
    </row>
    <row r="56" spans="1:7" ht="15" customHeight="1" x14ac:dyDescent="0.2">
      <c r="A56" s="4" t="s">
        <v>368</v>
      </c>
      <c r="B56" s="6">
        <v>16833</v>
      </c>
      <c r="C56" s="4" t="s">
        <v>68</v>
      </c>
      <c r="D56" s="8" t="s">
        <v>623</v>
      </c>
      <c r="E56" s="19">
        <f>IFERROR(VLOOKUP(B56,Номенклатура!$A$1:$F$292,5,FALSE)*Курс*1.02,"X")</f>
        <v>1268.8861200000001</v>
      </c>
      <c r="F56" s="20">
        <f>IFERROR(VLOOKUP(B56,Номенклатура!$A$1:$F$292,6,FALSE)*Курс*1.02,"X")</f>
        <v>1777.1435520000002</v>
      </c>
      <c r="G56" s="40"/>
    </row>
    <row r="57" spans="1:7" ht="15" customHeight="1" x14ac:dyDescent="0.2">
      <c r="A57" s="4" t="s">
        <v>369</v>
      </c>
      <c r="B57" s="6">
        <v>17112</v>
      </c>
      <c r="C57" s="7" t="s">
        <v>69</v>
      </c>
      <c r="D57" s="8" t="s">
        <v>623</v>
      </c>
      <c r="E57" s="89">
        <f>IFERROR(VLOOKUP(B57,Номенклатура!$A$1:$F$292,5,FALSE)*Курс*1.02,"X")</f>
        <v>1402.45308</v>
      </c>
      <c r="F57" s="90"/>
      <c r="G57" s="40"/>
    </row>
    <row r="58" spans="1:7" ht="15" customHeight="1" x14ac:dyDescent="0.2">
      <c r="A58" s="4" t="s">
        <v>370</v>
      </c>
      <c r="B58" s="6">
        <v>16831</v>
      </c>
      <c r="C58" s="4" t="s">
        <v>70</v>
      </c>
      <c r="D58" s="8" t="s">
        <v>623</v>
      </c>
      <c r="E58" s="19">
        <f>IFERROR(VLOOKUP(B58,Номенклатура!$A$1:$F$292,5,FALSE)*Курс*1.02,"X")</f>
        <v>322.66965600000003</v>
      </c>
      <c r="F58" s="20">
        <f>IFERROR(VLOOKUP(B58,Номенклатура!$A$1:$F$292,6,FALSE)*Курс*1.02,"X")</f>
        <v>452.01871199999999</v>
      </c>
      <c r="G58" s="40"/>
    </row>
    <row r="59" spans="1:7" ht="15" customHeight="1" x14ac:dyDescent="0.2">
      <c r="A59" s="4" t="s">
        <v>371</v>
      </c>
      <c r="B59" s="6">
        <v>16832</v>
      </c>
      <c r="C59" s="4" t="s">
        <v>71</v>
      </c>
      <c r="D59" s="8" t="s">
        <v>623</v>
      </c>
      <c r="E59" s="19">
        <f>IFERROR(VLOOKUP(B59,Номенклатура!$A$1:$F$292,5,FALSE)*Курс*1.02,"X")</f>
        <v>423.19636800000001</v>
      </c>
      <c r="F59" s="20">
        <f>IFERROR(VLOOKUP(B59,Номенклатура!$A$1:$F$292,6,FALSE)*Курс*1.02,"X")</f>
        <v>592.61551199999997</v>
      </c>
      <c r="G59" s="40"/>
    </row>
    <row r="60" spans="1:7" ht="15" customHeight="1" x14ac:dyDescent="0.2">
      <c r="A60" s="4" t="s">
        <v>372</v>
      </c>
      <c r="B60" s="6">
        <v>16839</v>
      </c>
      <c r="C60" s="7" t="s">
        <v>72</v>
      </c>
      <c r="D60" s="8" t="s">
        <v>623</v>
      </c>
      <c r="E60" s="89">
        <f>IFERROR(VLOOKUP(B60,Номенклатура!$A$1:$F$292,5,FALSE)*Курс*1.02,"X")</f>
        <v>8412.6095280000009</v>
      </c>
      <c r="F60" s="90"/>
      <c r="G60" s="40"/>
    </row>
    <row r="61" spans="1:7" ht="15" customHeight="1" x14ac:dyDescent="0.2">
      <c r="A61" s="4" t="s">
        <v>373</v>
      </c>
      <c r="B61" s="6">
        <v>16829</v>
      </c>
      <c r="C61" s="4" t="s">
        <v>73</v>
      </c>
      <c r="D61" s="8" t="s">
        <v>623</v>
      </c>
      <c r="E61" s="19">
        <f>IFERROR(VLOOKUP(B61,Номенклатура!$A$1:$F$292,5,FALSE)*Курс*1.02,"X")</f>
        <v>3895.9373280000004</v>
      </c>
      <c r="F61" s="20">
        <f>IFERROR(VLOOKUP(B61,Номенклатура!$A$1:$F$292,6,FALSE)*Курс*1.02,"X")</f>
        <v>5453.7498720000003</v>
      </c>
      <c r="G61" s="40"/>
    </row>
    <row r="62" spans="1:7" ht="15" customHeight="1" x14ac:dyDescent="0.2">
      <c r="A62" s="4" t="s">
        <v>374</v>
      </c>
      <c r="B62" s="6">
        <v>16830</v>
      </c>
      <c r="C62" s="4" t="s">
        <v>74</v>
      </c>
      <c r="D62" s="8" t="s">
        <v>623</v>
      </c>
      <c r="E62" s="19">
        <f>IFERROR(VLOOKUP(B62,Номенклатура!$A$1:$F$292,5,FALSE)*Курс*1.02,"X")</f>
        <v>4211.5771439999999</v>
      </c>
      <c r="F62" s="20">
        <f>IFERROR(VLOOKUP(B62,Номенклатура!$A$1:$F$292,6,FALSE)*Курс*1.02,"X")</f>
        <v>5896.6297919999997</v>
      </c>
      <c r="G62" s="40"/>
    </row>
    <row r="63" spans="1:7" ht="15" customHeight="1" x14ac:dyDescent="0.2">
      <c r="A63" s="83" t="s">
        <v>621</v>
      </c>
      <c r="B63" s="84"/>
      <c r="C63" s="84"/>
      <c r="D63" s="84"/>
      <c r="E63" s="84"/>
      <c r="F63" s="85"/>
      <c r="G63" s="40"/>
    </row>
    <row r="64" spans="1:7" ht="15" customHeight="1" x14ac:dyDescent="0.2">
      <c r="A64" s="4" t="s">
        <v>375</v>
      </c>
      <c r="B64" s="6">
        <v>17087</v>
      </c>
      <c r="C64" s="4" t="s">
        <v>75</v>
      </c>
      <c r="D64" s="15" t="s">
        <v>624</v>
      </c>
      <c r="E64" s="89">
        <f>IFERROR(VLOOKUP(B64,Номенклатура!$A$1:$F$292,5,FALSE)*Курс*1.02,"X")</f>
        <v>519.50517600000001</v>
      </c>
      <c r="F64" s="90"/>
      <c r="G64" s="40"/>
    </row>
    <row r="65" spans="1:7" ht="15" customHeight="1" x14ac:dyDescent="0.2">
      <c r="A65" s="4" t="s">
        <v>376</v>
      </c>
      <c r="B65" s="6">
        <v>16783</v>
      </c>
      <c r="C65" s="4" t="s">
        <v>76</v>
      </c>
      <c r="D65" s="8" t="s">
        <v>623</v>
      </c>
      <c r="E65" s="89">
        <f>IFERROR(VLOOKUP(B65,Номенклатура!$A$1:$F$292,5,FALSE)*Курс*1.02,"X")</f>
        <v>613.00204800000006</v>
      </c>
      <c r="F65" s="90"/>
      <c r="G65" s="40"/>
    </row>
    <row r="66" spans="1:7" ht="15" customHeight="1" x14ac:dyDescent="0.2">
      <c r="A66" s="4" t="s">
        <v>377</v>
      </c>
      <c r="B66" s="6">
        <v>17088</v>
      </c>
      <c r="C66" s="4" t="s">
        <v>77</v>
      </c>
      <c r="D66" s="8" t="s">
        <v>623</v>
      </c>
      <c r="E66" s="89">
        <f>IFERROR(VLOOKUP(B66,Номенклатура!$A$1:$F$292,5,FALSE)*Курс*1.02,"X")</f>
        <v>852.01660800000002</v>
      </c>
      <c r="F66" s="90"/>
      <c r="G66" s="40"/>
    </row>
    <row r="67" spans="1:7" ht="15" customHeight="1" x14ac:dyDescent="0.2">
      <c r="A67" s="4" t="s">
        <v>378</v>
      </c>
      <c r="B67" s="6">
        <v>16784</v>
      </c>
      <c r="C67" s="4" t="s">
        <v>78</v>
      </c>
      <c r="D67" s="8" t="s">
        <v>623</v>
      </c>
      <c r="E67" s="89">
        <f>IFERROR(VLOOKUP(B67,Номенклатура!$A$1:$F$292,5,FALSE)*Курс*1.02,"X")</f>
        <v>559.57526400000006</v>
      </c>
      <c r="F67" s="90"/>
      <c r="G67" s="40"/>
    </row>
    <row r="68" spans="1:7" ht="15" customHeight="1" x14ac:dyDescent="0.2">
      <c r="A68" s="4" t="s">
        <v>379</v>
      </c>
      <c r="B68" s="6">
        <v>16782</v>
      </c>
      <c r="C68" s="4" t="s">
        <v>79</v>
      </c>
      <c r="D68" s="8" t="s">
        <v>623</v>
      </c>
      <c r="E68" s="89">
        <f>IFERROR(VLOOKUP(B68,Номенклатура!$A$1:$F$292,5,FALSE)*Курс*1.02,"X")</f>
        <v>2392.9575359999999</v>
      </c>
      <c r="F68" s="90"/>
      <c r="G68" s="40"/>
    </row>
    <row r="69" spans="1:7" ht="15" customHeight="1" x14ac:dyDescent="0.2">
      <c r="A69" s="4" t="s">
        <v>380</v>
      </c>
      <c r="B69" s="6">
        <v>16781</v>
      </c>
      <c r="C69" s="4" t="s">
        <v>80</v>
      </c>
      <c r="D69" s="8" t="s">
        <v>623</v>
      </c>
      <c r="E69" s="89">
        <f>IFERROR(VLOOKUP(B69,Номенклатура!$A$1:$F$292,5,FALSE)*Курс*1.02,"X")</f>
        <v>2392.9575359999999</v>
      </c>
      <c r="F69" s="90"/>
      <c r="G69" s="40"/>
    </row>
    <row r="70" spans="1:7" ht="15" customHeight="1" x14ac:dyDescent="0.2">
      <c r="A70" s="83" t="s">
        <v>236</v>
      </c>
      <c r="B70" s="84"/>
      <c r="C70" s="84"/>
      <c r="D70" s="84"/>
      <c r="E70" s="84"/>
      <c r="F70" s="85"/>
      <c r="G70" s="40"/>
    </row>
    <row r="71" spans="1:7" ht="15" customHeight="1" x14ac:dyDescent="0.2">
      <c r="A71" s="4" t="s">
        <v>528</v>
      </c>
      <c r="B71" s="6">
        <v>16773</v>
      </c>
      <c r="C71" s="4" t="s">
        <v>237</v>
      </c>
      <c r="D71" s="8" t="s">
        <v>623</v>
      </c>
      <c r="E71" s="19">
        <f>IFERROR(VLOOKUP(B71,Номенклатура!$A$1:$F$292,5,FALSE)*Курс*1.02,"X")</f>
        <v>2579.9512800000002</v>
      </c>
      <c r="F71" s="20">
        <f>IFERROR(VLOOKUP(B71,Номенклатура!$A$1:$F$292,6,FALSE)*Курс*1.02,"X")</f>
        <v>3611.9317920000003</v>
      </c>
      <c r="G71" s="40"/>
    </row>
    <row r="72" spans="1:7" ht="15" customHeight="1" x14ac:dyDescent="0.2">
      <c r="A72" s="4" t="s">
        <v>529</v>
      </c>
      <c r="B72" s="6">
        <v>16772</v>
      </c>
      <c r="C72" s="4" t="s">
        <v>238</v>
      </c>
      <c r="D72" s="8" t="s">
        <v>623</v>
      </c>
      <c r="E72" s="19">
        <f>IFERROR(VLOOKUP(B72,Номенклатура!$A$1:$F$292,5,FALSE)*Курс*1.02,"X")</f>
        <v>2579.9512800000002</v>
      </c>
      <c r="F72" s="20">
        <f>IFERROR(VLOOKUP(B72,Номенклатура!$A$1:$F$292,6,FALSE)*Курс*1.02,"X")</f>
        <v>3611.9317920000003</v>
      </c>
      <c r="G72" s="40"/>
    </row>
    <row r="73" spans="1:7" ht="15" customHeight="1" x14ac:dyDescent="0.2">
      <c r="A73" s="4" t="s">
        <v>530</v>
      </c>
      <c r="B73" s="6">
        <v>16775</v>
      </c>
      <c r="C73" s="4" t="s">
        <v>239</v>
      </c>
      <c r="D73" s="8" t="s">
        <v>623</v>
      </c>
      <c r="E73" s="19">
        <f>IFERROR(VLOOKUP(B73,Номенклатура!$A$1:$F$292,5,FALSE)*Курс*1.02,"X")</f>
        <v>3044.6237040000001</v>
      </c>
      <c r="F73" s="20">
        <f>IFERROR(VLOOKUP(B73,Номенклатура!$A$1:$F$292,6,FALSE)*Курс*1.02,"X")</f>
        <v>4262.191992</v>
      </c>
      <c r="G73" s="40"/>
    </row>
    <row r="74" spans="1:7" ht="15" customHeight="1" x14ac:dyDescent="0.2">
      <c r="A74" s="4" t="s">
        <v>531</v>
      </c>
      <c r="B74" s="6">
        <v>16774</v>
      </c>
      <c r="C74" s="4" t="s">
        <v>240</v>
      </c>
      <c r="D74" s="8" t="s">
        <v>623</v>
      </c>
      <c r="E74" s="19">
        <f>IFERROR(VLOOKUP(B74,Номенклатура!$A$1:$F$292,5,FALSE)*Курс*1.02,"X")</f>
        <v>3044.6237040000001</v>
      </c>
      <c r="F74" s="20">
        <f>IFERROR(VLOOKUP(B74,Номенклатура!$A$1:$F$292,6,FALSE)*Курс*1.02,"X")</f>
        <v>4262.191992</v>
      </c>
      <c r="G74" s="40"/>
    </row>
    <row r="75" spans="1:7" ht="15" customHeight="1" x14ac:dyDescent="0.2">
      <c r="A75" s="4" t="s">
        <v>532</v>
      </c>
      <c r="B75" s="6">
        <v>16776</v>
      </c>
      <c r="C75" s="4" t="s">
        <v>241</v>
      </c>
      <c r="D75" s="8" t="s">
        <v>623</v>
      </c>
      <c r="E75" s="19">
        <f>IFERROR(VLOOKUP(B75,Номенклатура!$A$1:$F$292,5,FALSE)*Курс*1.02,"X")</f>
        <v>3539.5244400000001</v>
      </c>
      <c r="F75" s="20">
        <f>IFERROR(VLOOKUP(B75,Номенклатура!$A$1:$F$292,6,FALSE)*Курс*1.02,"X")</f>
        <v>4955.3342160000002</v>
      </c>
      <c r="G75" s="40"/>
    </row>
    <row r="76" spans="1:7" ht="15" customHeight="1" x14ac:dyDescent="0.2">
      <c r="A76" s="4" t="s">
        <v>533</v>
      </c>
      <c r="B76" s="6">
        <v>16777</v>
      </c>
      <c r="C76" s="4" t="s">
        <v>242</v>
      </c>
      <c r="D76" s="8" t="s">
        <v>623</v>
      </c>
      <c r="E76" s="19">
        <f>IFERROR(VLOOKUP(B76,Номенклатура!$A$1:$F$292,5,FALSE)*Курс*1.02,"X")</f>
        <v>4015.4446079999998</v>
      </c>
      <c r="F76" s="20">
        <f>IFERROR(VLOOKUP(B76,Номенклатура!$A$1:$F$292,6,FALSE)*Курс*1.02,"X")</f>
        <v>5621.7630479999998</v>
      </c>
      <c r="G76" s="40"/>
    </row>
    <row r="77" spans="1:7" ht="15" customHeight="1" x14ac:dyDescent="0.2">
      <c r="A77" s="4" t="s">
        <v>534</v>
      </c>
      <c r="B77" s="6">
        <v>16778</v>
      </c>
      <c r="C77" s="4" t="s">
        <v>243</v>
      </c>
      <c r="D77" s="8" t="s">
        <v>623</v>
      </c>
      <c r="E77" s="19">
        <f>IFERROR(VLOOKUP(B77,Номенклатура!$A$1:$F$292,5,FALSE)*Курс*1.02,"X")</f>
        <v>4445.6708159999998</v>
      </c>
      <c r="F77" s="20">
        <f>IFERROR(VLOOKUP(B77,Номенклатура!$A$1:$F$292,6,FALSE)*Курс*1.02,"X")</f>
        <v>6224.2203360000003</v>
      </c>
      <c r="G77" s="40"/>
    </row>
    <row r="78" spans="1:7" ht="15" customHeight="1" x14ac:dyDescent="0.2">
      <c r="A78" s="4" t="s">
        <v>535</v>
      </c>
      <c r="B78" s="6" t="s">
        <v>639</v>
      </c>
      <c r="C78" s="4" t="s">
        <v>244</v>
      </c>
      <c r="D78" s="8" t="s">
        <v>623</v>
      </c>
      <c r="E78" s="19">
        <f>IFERROR(VLOOKUP(B78,Номенклатура!$A$1:$F$292,5,FALSE)*Курс*1.02,"X")</f>
        <v>4266.4098960000001</v>
      </c>
      <c r="F78" s="20">
        <f>IFERROR(VLOOKUP(B78,Номенклатура!$A$1:$F$292,6,FALSE)*Курс*1.02,"X")</f>
        <v>5973.2550480000009</v>
      </c>
      <c r="G78" s="40"/>
    </row>
    <row r="79" spans="1:7" ht="15" customHeight="1" x14ac:dyDescent="0.2">
      <c r="A79" s="4" t="s">
        <v>536</v>
      </c>
      <c r="B79" s="6">
        <v>16844</v>
      </c>
      <c r="C79" s="4" t="s">
        <v>245</v>
      </c>
      <c r="D79" s="8" t="s">
        <v>623</v>
      </c>
      <c r="E79" s="19">
        <f>IFERROR(VLOOKUP(B79,Номенклатура!$A$1:$F$292,5,FALSE)*Курс*1.02,"X")</f>
        <v>5540.9198879999994</v>
      </c>
      <c r="F79" s="20">
        <f>IFERROR(VLOOKUP(B79,Номенклатура!$A$1:$F$292,6,FALSE)*Курс*1.02,"X")</f>
        <v>7756.7254560000001</v>
      </c>
      <c r="G79" s="40"/>
    </row>
    <row r="80" spans="1:7" ht="15" customHeight="1" x14ac:dyDescent="0.2">
      <c r="A80" s="4" t="s">
        <v>537</v>
      </c>
      <c r="B80" s="6">
        <v>16843</v>
      </c>
      <c r="C80" s="4" t="s">
        <v>246</v>
      </c>
      <c r="D80" s="8" t="s">
        <v>623</v>
      </c>
      <c r="E80" s="19">
        <f>IFERROR(VLOOKUP(B80,Номенклатура!$A$1:$F$292,5,FALSE)*Курс*1.02,"X")</f>
        <v>3820.7180400000002</v>
      </c>
      <c r="F80" s="20">
        <f>IFERROR(VLOOKUP(B80,Номенклатура!$A$1:$F$292,6,FALSE)*Курс*1.02,"X")</f>
        <v>5348.3022720000008</v>
      </c>
      <c r="G80" s="40"/>
    </row>
    <row r="81" spans="1:7" ht="15" customHeight="1" x14ac:dyDescent="0.2">
      <c r="A81" s="4" t="s">
        <v>538</v>
      </c>
      <c r="B81" s="6">
        <v>16842</v>
      </c>
      <c r="C81" s="4" t="s">
        <v>247</v>
      </c>
      <c r="D81" s="8" t="s">
        <v>623</v>
      </c>
      <c r="E81" s="19">
        <f>IFERROR(VLOOKUP(B81,Номенклатура!$A$1:$F$292,5,FALSE)*Курс*1.02,"X")</f>
        <v>3820.7180400000002</v>
      </c>
      <c r="F81" s="20">
        <f>IFERROR(VLOOKUP(B81,Номенклатура!$A$1:$F$292,6,FALSE)*Курс*1.02,"X")</f>
        <v>5348.3022720000008</v>
      </c>
      <c r="G81" s="40"/>
    </row>
    <row r="82" spans="1:7" ht="15" customHeight="1" x14ac:dyDescent="0.2">
      <c r="A82" s="4" t="s">
        <v>539</v>
      </c>
      <c r="B82" s="6">
        <v>16751</v>
      </c>
      <c r="C82" s="4" t="s">
        <v>248</v>
      </c>
      <c r="D82" s="8" t="s">
        <v>623</v>
      </c>
      <c r="E82" s="19">
        <f>IFERROR(VLOOKUP(B82,Номенклатура!$A$1:$F$292,5,FALSE)*Курс*1.02,"X")</f>
        <v>2669.9332319999999</v>
      </c>
      <c r="F82" s="20">
        <f>IFERROR(VLOOKUP(B82,Номенклатура!$A$1:$F$292,6,FALSE)*Курс*1.02,"X")</f>
        <v>3738.4689120000003</v>
      </c>
      <c r="G82" s="40"/>
    </row>
    <row r="83" spans="1:7" ht="15" customHeight="1" x14ac:dyDescent="0.2">
      <c r="A83" s="4" t="s">
        <v>540</v>
      </c>
      <c r="B83" s="6" t="s">
        <v>640</v>
      </c>
      <c r="C83" s="4" t="s">
        <v>249</v>
      </c>
      <c r="D83" s="8" t="s">
        <v>623</v>
      </c>
      <c r="E83" s="19">
        <f>IFERROR(VLOOKUP(B83,Номенклатура!$A$1:$F$292,5,FALSE)*Курс*1.02,"X")</f>
        <v>3766.588272</v>
      </c>
      <c r="F83" s="20">
        <f>IFERROR(VLOOKUP(B83,Номенклатура!$A$1:$F$292,6,FALSE)*Курс*1.02,"X")</f>
        <v>5273.0829840000006</v>
      </c>
      <c r="G83" s="40"/>
    </row>
    <row r="84" spans="1:7" ht="15" customHeight="1" x14ac:dyDescent="0.2">
      <c r="A84" s="4" t="s">
        <v>541</v>
      </c>
      <c r="B84" s="6">
        <v>16752</v>
      </c>
      <c r="C84" s="4" t="s">
        <v>250</v>
      </c>
      <c r="D84" s="8" t="s">
        <v>623</v>
      </c>
      <c r="E84" s="19">
        <f>IFERROR(VLOOKUP(B84,Номенклатура!$A$1:$F$292,5,FALSE)*Курс*1.02,"X")</f>
        <v>2959.5626400000001</v>
      </c>
      <c r="F84" s="20">
        <f>IFERROR(VLOOKUP(B84,Номенклатура!$A$1:$F$292,6,FALSE)*Курс*1.02,"X")</f>
        <v>4142.6847120000002</v>
      </c>
      <c r="G84" s="40"/>
    </row>
    <row r="85" spans="1:7" ht="15" customHeight="1" x14ac:dyDescent="0.2">
      <c r="A85" s="4" t="s">
        <v>542</v>
      </c>
      <c r="B85" s="6" t="s">
        <v>641</v>
      </c>
      <c r="C85" s="4" t="s">
        <v>251</v>
      </c>
      <c r="D85" s="8" t="s">
        <v>623</v>
      </c>
      <c r="E85" s="19">
        <f>IFERROR(VLOOKUP(B85,Номенклатура!$A$1:$F$292,5,FALSE)*Курс*1.02,"X")</f>
        <v>4087.1489759999999</v>
      </c>
      <c r="F85" s="20">
        <f>IFERROR(VLOOKUP(B85,Номенклатура!$A$1:$F$292,6,FALSE)*Курс*1.02,"X")</f>
        <v>5722.2897600000006</v>
      </c>
      <c r="G85" s="40"/>
    </row>
    <row r="86" spans="1:7" ht="15" customHeight="1" x14ac:dyDescent="0.2">
      <c r="A86" s="4" t="s">
        <v>543</v>
      </c>
      <c r="B86" s="6" t="s">
        <v>642</v>
      </c>
      <c r="C86" s="4" t="s">
        <v>252</v>
      </c>
      <c r="D86" s="8" t="s">
        <v>623</v>
      </c>
      <c r="E86" s="19">
        <f>IFERROR(VLOOKUP(B86,Номенклатура!$A$1:$F$292,5,FALSE)*Курс*1.02,"X")</f>
        <v>3800.3315040000007</v>
      </c>
      <c r="F86" s="20">
        <f>IFERROR(VLOOKUP(B86,Номенклатура!$A$1:$F$292,6,FALSE)*Курс*1.02,"X")</f>
        <v>5320.1829120000011</v>
      </c>
      <c r="G86" s="40"/>
    </row>
    <row r="87" spans="1:7" ht="15" customHeight="1" x14ac:dyDescent="0.2">
      <c r="A87" s="4" t="s">
        <v>544</v>
      </c>
      <c r="B87" s="6">
        <v>17089</v>
      </c>
      <c r="C87" s="4" t="s">
        <v>253</v>
      </c>
      <c r="D87" s="8" t="s">
        <v>623</v>
      </c>
      <c r="E87" s="19">
        <f>IFERROR(VLOOKUP(B87,Номенклатура!$A$1:$F$292,5,FALSE)*Курс*1.02,"X")</f>
        <v>3723.0032640000004</v>
      </c>
      <c r="F87" s="20">
        <f>IFERROR(VLOOKUP(B87,Номенклатура!$A$1:$F$292,6,FALSE)*Курс*1.02,"X")</f>
        <v>5211.9233759999997</v>
      </c>
      <c r="G87" s="40"/>
    </row>
    <row r="88" spans="1:7" ht="15" customHeight="1" x14ac:dyDescent="0.2">
      <c r="A88" s="4" t="s">
        <v>545</v>
      </c>
      <c r="B88" s="6">
        <v>16780</v>
      </c>
      <c r="C88" s="4" t="s">
        <v>254</v>
      </c>
      <c r="D88" s="8" t="s">
        <v>623</v>
      </c>
      <c r="E88" s="19">
        <f>IFERROR(VLOOKUP(B88,Номенклатура!$A$1:$F$292,5,FALSE)*Курс*1.02,"X")</f>
        <v>5595.0496560000001</v>
      </c>
      <c r="F88" s="20">
        <f>IFERROR(VLOOKUP(B88,Номенклатура!$A$1:$F$292,6,FALSE)*Курс*1.02,"X")</f>
        <v>7833.3507120000004</v>
      </c>
      <c r="G88" s="40"/>
    </row>
    <row r="89" spans="1:7" ht="15" customHeight="1" x14ac:dyDescent="0.2">
      <c r="A89" s="4" t="s">
        <v>546</v>
      </c>
      <c r="B89" s="6">
        <v>16756</v>
      </c>
      <c r="C89" s="4" t="s">
        <v>255</v>
      </c>
      <c r="D89" s="8" t="s">
        <v>624</v>
      </c>
      <c r="E89" s="19">
        <f>IFERROR(VLOOKUP(B89,Номенклатура!$A$1:$F$292,5,FALSE)*Курс*1.02,"X")</f>
        <v>4426.6902479999999</v>
      </c>
      <c r="F89" s="20">
        <f>IFERROR(VLOOKUP(B89,Номенклатура!$A$1:$F$292,6,FALSE)*Курс*1.02,"X")</f>
        <v>6197.5069439999997</v>
      </c>
      <c r="G89" s="40"/>
    </row>
    <row r="90" spans="1:7" ht="15" customHeight="1" x14ac:dyDescent="0.2">
      <c r="A90" s="4" t="s">
        <v>547</v>
      </c>
      <c r="B90" s="6">
        <v>17085</v>
      </c>
      <c r="C90" s="4" t="s">
        <v>256</v>
      </c>
      <c r="D90" s="8" t="s">
        <v>624</v>
      </c>
      <c r="E90" s="19">
        <f>IFERROR(VLOOKUP(B90,Номенклатура!$A$1:$F$292,5,FALSE)*Курс*1.02,"X")</f>
        <v>3682.933176</v>
      </c>
      <c r="F90" s="20">
        <f>IFERROR(VLOOKUP(B90,Номенклатура!$A$1:$F$292,6,FALSE)*Курс*1.02,"X")</f>
        <v>5155.6846560000004</v>
      </c>
      <c r="G90" s="40"/>
    </row>
    <row r="91" spans="1:7" ht="15" customHeight="1" x14ac:dyDescent="0.2">
      <c r="A91" s="4" t="s">
        <v>548</v>
      </c>
      <c r="B91" s="6">
        <v>16755</v>
      </c>
      <c r="C91" s="4" t="s">
        <v>257</v>
      </c>
      <c r="D91" s="8" t="s">
        <v>624</v>
      </c>
      <c r="E91" s="19">
        <f>IFERROR(VLOOKUP(B91,Номенклатура!$A$1:$F$292,5,FALSE)*Курс*1.02,"X")</f>
        <v>4426.6902479999999</v>
      </c>
      <c r="F91" s="20">
        <f>IFERROR(VLOOKUP(B91,Номенклатура!$A$1:$F$292,6,FALSE)*Курс*1.02,"X")</f>
        <v>6197.5069439999997</v>
      </c>
      <c r="G91" s="40"/>
    </row>
    <row r="92" spans="1:7" ht="15" customHeight="1" x14ac:dyDescent="0.2">
      <c r="A92" s="4" t="s">
        <v>549</v>
      </c>
      <c r="B92" s="6">
        <v>16754</v>
      </c>
      <c r="C92" s="4" t="s">
        <v>258</v>
      </c>
      <c r="D92" s="8" t="s">
        <v>623</v>
      </c>
      <c r="E92" s="19">
        <f>IFERROR(VLOOKUP(B92,Номенклатура!$A$1:$F$292,5,FALSE)*Курс*1.02,"X")</f>
        <v>3800.3315040000007</v>
      </c>
      <c r="F92" s="20">
        <f>IFERROR(VLOOKUP(B92,Номенклатура!$A$1:$F$292,6,FALSE)*Курс*1.02,"X")</f>
        <v>5320.1829120000011</v>
      </c>
      <c r="G92" s="40"/>
    </row>
    <row r="93" spans="1:7" ht="15" customHeight="1" x14ac:dyDescent="0.2">
      <c r="A93" s="4" t="s">
        <v>550</v>
      </c>
      <c r="B93" s="6">
        <v>16753</v>
      </c>
      <c r="C93" s="4" t="s">
        <v>259</v>
      </c>
      <c r="D93" s="8" t="s">
        <v>624</v>
      </c>
      <c r="E93" s="19">
        <f>IFERROR(VLOOKUP(B93,Номенклатура!$A$1:$F$292,5,FALSE)*Курс*1.02,"X")</f>
        <v>243.93544800000004</v>
      </c>
      <c r="F93" s="20">
        <f>IFERROR(VLOOKUP(B93,Номенклатура!$A$1:$F$292,6,FALSE)*Курс*1.02,"X")</f>
        <v>283.30255200000005</v>
      </c>
      <c r="G93" s="40"/>
    </row>
    <row r="94" spans="1:7" ht="15" customHeight="1" x14ac:dyDescent="0.2">
      <c r="A94" s="4" t="s">
        <v>551</v>
      </c>
      <c r="B94" s="6" t="s">
        <v>643</v>
      </c>
      <c r="C94" s="4" t="s">
        <v>260</v>
      </c>
      <c r="D94" s="8" t="s">
        <v>623</v>
      </c>
      <c r="E94" s="19">
        <f>IFERROR(VLOOKUP(B94,Номенклатура!$A$1:$F$292,5,FALSE)*Курс*1.02,"X")</f>
        <v>4212.9831120000008</v>
      </c>
      <c r="F94" s="20">
        <f>IFERROR(VLOOKUP(B94,Номенклатура!$A$1:$F$292,6,FALSE)*Курс*1.02,"X")</f>
        <v>5898.0357600000007</v>
      </c>
      <c r="G94" s="40"/>
    </row>
    <row r="95" spans="1:7" ht="15" customHeight="1" x14ac:dyDescent="0.2">
      <c r="A95" s="4" t="s">
        <v>552</v>
      </c>
      <c r="B95" s="6" t="s">
        <v>644</v>
      </c>
      <c r="C95" s="4" t="s">
        <v>261</v>
      </c>
      <c r="D95" s="8" t="s">
        <v>623</v>
      </c>
      <c r="E95" s="19">
        <f>IFERROR(VLOOKUP(B95,Номенклатура!$A$1:$F$292,5,FALSE)*Курс*1.02,"X")</f>
        <v>8295.9141840000011</v>
      </c>
      <c r="F95" s="20">
        <f>IFERROR(VLOOKUP(B95,Номенклатура!$A$1:$F$292,6,FALSE)*Курс*1.02,"X")</f>
        <v>11472.698879999998</v>
      </c>
      <c r="G95" s="40"/>
    </row>
    <row r="96" spans="1:7" ht="15" customHeight="1" x14ac:dyDescent="0.2">
      <c r="A96" s="4" t="s">
        <v>553</v>
      </c>
      <c r="B96" s="6" t="s">
        <v>645</v>
      </c>
      <c r="C96" s="4" t="s">
        <v>262</v>
      </c>
      <c r="D96" s="8" t="s">
        <v>624</v>
      </c>
      <c r="E96" s="19">
        <f>IFERROR(VLOOKUP(B96,Номенклатура!$A$1:$F$292,5,FALSE)*Курс*1.02,"X")</f>
        <v>4671.3286800000005</v>
      </c>
      <c r="F96" s="20">
        <f>IFERROR(VLOOKUP(B96,Номенклатура!$A$1:$F$292,6,FALSE)*Курс*1.02,"X")</f>
        <v>6539.8601520000002</v>
      </c>
      <c r="G96" s="40"/>
    </row>
    <row r="97" spans="1:7" ht="15" customHeight="1" x14ac:dyDescent="0.2">
      <c r="A97" s="4" t="s">
        <v>554</v>
      </c>
      <c r="B97" s="6" t="s">
        <v>646</v>
      </c>
      <c r="C97" s="4" t="s">
        <v>263</v>
      </c>
      <c r="D97" s="8" t="s">
        <v>624</v>
      </c>
      <c r="E97" s="19">
        <f>IFERROR(VLOOKUP(B97,Номенклатура!$A$1:$F$292,5,FALSE)*Курс*1.02,"X")</f>
        <v>6575.009352</v>
      </c>
      <c r="F97" s="20">
        <f>IFERROR(VLOOKUP(B97,Номенклатура!$A$1:$F$292,6,FALSE)*Курс*1.02,"X")</f>
        <v>9205.5754799999995</v>
      </c>
      <c r="G97" s="40"/>
    </row>
    <row r="98" spans="1:7" ht="15" customHeight="1" x14ac:dyDescent="0.2">
      <c r="A98" s="4" t="s">
        <v>555</v>
      </c>
      <c r="B98" s="6" t="s">
        <v>647</v>
      </c>
      <c r="C98" s="4" t="s">
        <v>264</v>
      </c>
      <c r="D98" s="8" t="s">
        <v>624</v>
      </c>
      <c r="E98" s="19">
        <f>IFERROR(VLOOKUP(B98,Номенклатура!$A$1:$F$292,5,FALSE)*Курс*1.02,"X")</f>
        <v>341.65022400000004</v>
      </c>
      <c r="F98" s="20">
        <f>IFERROR(VLOOKUP(B98,Номенклатура!$A$1:$F$292,6,FALSE)*Курс*1.02,"X")</f>
        <v>478.02912000000003</v>
      </c>
      <c r="G98" s="40"/>
    </row>
    <row r="99" spans="1:7" ht="15" customHeight="1" x14ac:dyDescent="0.2">
      <c r="A99" s="4" t="s">
        <v>556</v>
      </c>
      <c r="B99" s="6" t="s">
        <v>648</v>
      </c>
      <c r="C99" s="4" t="s">
        <v>265</v>
      </c>
      <c r="D99" s="8" t="s">
        <v>624</v>
      </c>
      <c r="E99" s="19">
        <f>IFERROR(VLOOKUP(B99,Номенклатура!$A$1:$F$292,5,FALSE)*Курс*1.02,"X")</f>
        <v>341.65022400000004</v>
      </c>
      <c r="F99" s="20">
        <f>IFERROR(VLOOKUP(B99,Номенклатура!$A$1:$F$292,6,FALSE)*Курс*1.02,"X")</f>
        <v>478.02912000000003</v>
      </c>
      <c r="G99" s="40"/>
    </row>
    <row r="100" spans="1:7" ht="15" customHeight="1" x14ac:dyDescent="0.2">
      <c r="A100" s="4" t="s">
        <v>557</v>
      </c>
      <c r="B100" s="6">
        <v>16787</v>
      </c>
      <c r="C100" s="4" t="s">
        <v>266</v>
      </c>
      <c r="D100" s="8" t="s">
        <v>623</v>
      </c>
      <c r="E100" s="19">
        <f>IFERROR(VLOOKUP(B100,Номенклатура!$A$1:$F$292,5,FALSE)*Курс*1.02,"X")</f>
        <v>2044.2774719999998</v>
      </c>
      <c r="F100" s="20">
        <f>IFERROR(VLOOKUP(B100,Номенклатура!$A$1:$F$292,6,FALSE)*Курс*1.02,"X")</f>
        <v>2861.8478640000003</v>
      </c>
      <c r="G100" s="40"/>
    </row>
    <row r="101" spans="1:7" ht="15" customHeight="1" x14ac:dyDescent="0.2">
      <c r="A101" s="4" t="s">
        <v>558</v>
      </c>
      <c r="B101" s="6" t="s">
        <v>649</v>
      </c>
      <c r="C101" s="4" t="s">
        <v>267</v>
      </c>
      <c r="D101" s="8" t="s">
        <v>624</v>
      </c>
      <c r="E101" s="19">
        <f>IFERROR(VLOOKUP(B101,Номенклатура!$A$1:$F$292,5,FALSE)*Курс*1.02,"X")</f>
        <v>26800.562016000003</v>
      </c>
      <c r="F101" s="20">
        <f>IFERROR(VLOOKUP(B101,Номенклатура!$A$1:$F$292,6,FALSE)*Курс*1.02,"X")</f>
        <v>37520.365032000002</v>
      </c>
      <c r="G101" s="40"/>
    </row>
    <row r="102" spans="1:7" ht="15" customHeight="1" x14ac:dyDescent="0.2">
      <c r="A102" s="83" t="s">
        <v>13</v>
      </c>
      <c r="B102" s="84"/>
      <c r="C102" s="84"/>
      <c r="D102" s="84"/>
      <c r="E102" s="84"/>
      <c r="F102" s="85"/>
      <c r="G102" s="41"/>
    </row>
    <row r="103" spans="1:7" ht="15" customHeight="1" x14ac:dyDescent="0.2">
      <c r="A103" s="86" t="s">
        <v>268</v>
      </c>
      <c r="B103" s="87"/>
      <c r="C103" s="87"/>
      <c r="D103" s="87"/>
      <c r="E103" s="87"/>
      <c r="F103" s="88"/>
      <c r="G103" s="41"/>
    </row>
    <row r="104" spans="1:7" ht="15" customHeight="1" x14ac:dyDescent="0.2">
      <c r="A104" s="7" t="s">
        <v>559</v>
      </c>
      <c r="B104" s="15">
        <v>17078</v>
      </c>
      <c r="C104" s="7" t="s">
        <v>269</v>
      </c>
      <c r="D104" s="8" t="s">
        <v>623</v>
      </c>
      <c r="E104" s="19">
        <f>IFERROR(VLOOKUP(B104,Номенклатура!$A$1:$F$292,5,FALSE)*Курс*1.02,"X")</f>
        <v>7851.6282959999999</v>
      </c>
      <c r="F104" s="20">
        <f>IFERROR(VLOOKUP(B104,Номенклатура!$A$1:$F$292,6,FALSE)*Курс*1.02,"X")</f>
        <v>10992.560808000002</v>
      </c>
      <c r="G104" s="41"/>
    </row>
    <row r="105" spans="1:7" ht="15" customHeight="1" x14ac:dyDescent="0.2">
      <c r="A105" s="86" t="s">
        <v>14</v>
      </c>
      <c r="B105" s="87"/>
      <c r="C105" s="87"/>
      <c r="D105" s="87"/>
      <c r="E105" s="87"/>
      <c r="F105" s="88"/>
      <c r="G105" s="41"/>
    </row>
    <row r="106" spans="1:7" ht="15" customHeight="1" x14ac:dyDescent="0.2">
      <c r="A106" s="4" t="s">
        <v>15</v>
      </c>
      <c r="B106" s="5">
        <v>17079</v>
      </c>
      <c r="C106" s="4" t="s">
        <v>673</v>
      </c>
      <c r="D106" s="8" t="s">
        <v>623</v>
      </c>
      <c r="E106" s="19">
        <f>IFERROR(VLOOKUP(B106,Номенклатура!$A$1:$F$292,5,FALSE)*Курс*1.02,"X")</f>
        <v>2930.7402960000004</v>
      </c>
      <c r="F106" s="20">
        <f>IFERROR(VLOOKUP(B106,Номенклатура!$A$1:$F$292,6,FALSE)*Курс*1.02,"X")</f>
        <v>4102.6146240000007</v>
      </c>
      <c r="G106" s="41"/>
    </row>
    <row r="107" spans="1:7" ht="15" customHeight="1" x14ac:dyDescent="0.2">
      <c r="A107" s="4" t="s">
        <v>16</v>
      </c>
      <c r="B107" s="5" t="s">
        <v>20</v>
      </c>
      <c r="C107" s="4" t="s">
        <v>674</v>
      </c>
      <c r="D107" s="8" t="s">
        <v>623</v>
      </c>
      <c r="E107" s="19">
        <f>IFERROR(VLOOKUP(B107,Номенклатура!$A$1:$F$292,5,FALSE)*Курс*1.02,"X")</f>
        <v>2043.574488</v>
      </c>
      <c r="F107" s="20">
        <f>IFERROR(VLOOKUP(B107,Номенклатура!$A$1:$F$292,6,FALSE)*Курс*1.02,"X")</f>
        <v>2861.1448800000003</v>
      </c>
      <c r="G107" s="41"/>
    </row>
    <row r="108" spans="1:7" ht="15" customHeight="1" x14ac:dyDescent="0.2">
      <c r="A108" s="4" t="s">
        <v>17</v>
      </c>
      <c r="B108" s="5">
        <v>17080</v>
      </c>
      <c r="C108" s="4" t="s">
        <v>270</v>
      </c>
      <c r="D108" s="8" t="s">
        <v>623</v>
      </c>
      <c r="E108" s="19">
        <f>IFERROR(VLOOKUP(B108,Номенклатура!$A$1:$F$292,5,FALSE)*Курс*1.02,"X")</f>
        <v>4036.5341280000002</v>
      </c>
      <c r="F108" s="20">
        <f>IFERROR(VLOOKUP(B108,Номенклатура!$A$1:$F$292,6,FALSE)*Курс*1.02,"X")</f>
        <v>5650.585392</v>
      </c>
      <c r="G108" s="34"/>
    </row>
    <row r="109" spans="1:7" ht="15" customHeight="1" x14ac:dyDescent="0.2">
      <c r="A109" s="4" t="s">
        <v>17</v>
      </c>
      <c r="B109" s="5" t="s">
        <v>21</v>
      </c>
      <c r="C109" s="4" t="s">
        <v>271</v>
      </c>
      <c r="D109" s="8" t="s">
        <v>623</v>
      </c>
      <c r="E109" s="19">
        <f>IFERROR(VLOOKUP(B109,Номенклатура!$A$1:$F$292,5,FALSE)*Курс*1.02,"X")</f>
        <v>2888.5612560000004</v>
      </c>
      <c r="F109" s="20">
        <f>IFERROR(VLOOKUP(B109,Номенклатура!$A$1:$F$292,6,FALSE)*Курс*1.02,"X")</f>
        <v>4043.5639680000004</v>
      </c>
      <c r="G109" s="42"/>
    </row>
    <row r="110" spans="1:7" ht="15" customHeight="1" x14ac:dyDescent="0.2">
      <c r="A110" s="4" t="s">
        <v>17</v>
      </c>
      <c r="B110" s="5">
        <v>17081</v>
      </c>
      <c r="C110" s="4" t="s">
        <v>272</v>
      </c>
      <c r="D110" s="8" t="s">
        <v>623</v>
      </c>
      <c r="E110" s="19">
        <f>IFERROR(VLOOKUP(B110,Номенклатура!$A$1:$F$292,5,FALSE)*Курс*1.02,"X")</f>
        <v>4200.3294000000005</v>
      </c>
      <c r="F110" s="20">
        <f>IFERROR(VLOOKUP(B110,Номенклатура!$A$1:$F$292,6,FALSE)*Курс*1.02,"X")</f>
        <v>5880.4611600000007</v>
      </c>
      <c r="G110" s="43"/>
    </row>
    <row r="111" spans="1:7" ht="15" customHeight="1" x14ac:dyDescent="0.2">
      <c r="A111" s="4" t="s">
        <v>18</v>
      </c>
      <c r="B111" s="5" t="s">
        <v>22</v>
      </c>
      <c r="C111" s="4" t="s">
        <v>273</v>
      </c>
      <c r="D111" s="8" t="s">
        <v>623</v>
      </c>
      <c r="E111" s="19">
        <f>IFERROR(VLOOKUP(B111,Номенклатура!$A$1:$F$292,5,FALSE)*Курс*1.02,"X")</f>
        <v>3001.0386959999996</v>
      </c>
      <c r="F111" s="20">
        <f>IFERROR(VLOOKUP(B111,Номенклатура!$A$1:$F$292,6,FALSE)*Курс*1.02,"X")</f>
        <v>4201.0323840000001</v>
      </c>
      <c r="G111" s="44"/>
    </row>
    <row r="112" spans="1:7" ht="15" customHeight="1" x14ac:dyDescent="0.2">
      <c r="A112" s="86" t="s">
        <v>23</v>
      </c>
      <c r="B112" s="87"/>
      <c r="C112" s="87"/>
      <c r="D112" s="87"/>
      <c r="E112" s="87"/>
      <c r="F112" s="88"/>
    </row>
    <row r="113" spans="1:6" ht="15" customHeight="1" x14ac:dyDescent="0.2">
      <c r="A113" s="4" t="s">
        <v>560</v>
      </c>
      <c r="B113" s="10">
        <v>16737</v>
      </c>
      <c r="C113" s="9" t="s">
        <v>274</v>
      </c>
      <c r="D113" s="8" t="s">
        <v>623</v>
      </c>
      <c r="E113" s="19">
        <f>IFERROR(VLOOKUP(B113,Номенклатура!$A$1:$F$292,5,FALSE)*Курс*1.02,"X")</f>
        <v>71.001384000000002</v>
      </c>
      <c r="F113" s="20">
        <f>IFERROR(VLOOKUP(B113,Номенклатура!$A$1:$F$292,6,FALSE)*Курс*1.02,"X")</f>
        <v>99.120744000000002</v>
      </c>
    </row>
    <row r="114" spans="1:6" ht="15" customHeight="1" x14ac:dyDescent="0.2">
      <c r="A114" s="4" t="s">
        <v>561</v>
      </c>
      <c r="B114" s="10" t="s">
        <v>615</v>
      </c>
      <c r="C114" s="9" t="s">
        <v>275</v>
      </c>
      <c r="D114" s="8" t="s">
        <v>623</v>
      </c>
      <c r="E114" s="19">
        <f>IFERROR(VLOOKUP(B114,Номенклатура!$A$1:$F$292,5,FALSE)*Курс*1.02,"X")</f>
        <v>28.822343999999998</v>
      </c>
      <c r="F114" s="20">
        <f>IFERROR(VLOOKUP(B114,Номенклатура!$A$1:$F$292,6,FALSE)*Курс*1.02,"X")</f>
        <v>37.258152000000003</v>
      </c>
    </row>
    <row r="115" spans="1:6" ht="15" customHeight="1" x14ac:dyDescent="0.2">
      <c r="A115" s="4" t="s">
        <v>562</v>
      </c>
      <c r="B115" s="10">
        <v>17074</v>
      </c>
      <c r="C115" s="9" t="s">
        <v>276</v>
      </c>
      <c r="D115" s="8" t="s">
        <v>623</v>
      </c>
      <c r="E115" s="19">
        <f>IFERROR(VLOOKUP(B115,Номенклатура!$A$1:$F$292,5,FALSE)*Курс*1.02,"X")</f>
        <v>771.17344800000001</v>
      </c>
      <c r="F115" s="20">
        <f>IFERROR(VLOOKUP(B115,Номенклатура!$A$1:$F$292,6,FALSE)*Курс*1.02,"X")</f>
        <v>1079.08044</v>
      </c>
    </row>
    <row r="116" spans="1:6" ht="15" customHeight="1" x14ac:dyDescent="0.2">
      <c r="A116" s="4" t="s">
        <v>563</v>
      </c>
      <c r="B116" s="10">
        <v>16734</v>
      </c>
      <c r="C116" s="9" t="s">
        <v>277</v>
      </c>
      <c r="D116" s="8" t="s">
        <v>623</v>
      </c>
      <c r="E116" s="19">
        <f>IFERROR(VLOOKUP(B116,Номенклатура!$A$1:$F$292,5,FALSE)*Курс*1.02,"X")</f>
        <v>852.71959200000015</v>
      </c>
      <c r="F116" s="20">
        <f>IFERROR(VLOOKUP(B116,Номенклатура!$A$1:$F$292,6,FALSE)*Курс*1.02,"X")</f>
        <v>1193.6668320000001</v>
      </c>
    </row>
    <row r="117" spans="1:6" ht="15" customHeight="1" x14ac:dyDescent="0.2">
      <c r="A117" s="4" t="s">
        <v>564</v>
      </c>
      <c r="B117" s="10">
        <v>16698</v>
      </c>
      <c r="C117" s="9" t="s">
        <v>278</v>
      </c>
      <c r="D117" s="8" t="s">
        <v>623</v>
      </c>
      <c r="E117" s="19">
        <f>IFERROR(VLOOKUP(B117,Номенклатура!$A$1:$F$292,5,FALSE)*Курс*1.02,"X")</f>
        <v>534.97082400000011</v>
      </c>
      <c r="F117" s="20">
        <f>IFERROR(VLOOKUP(B117,Номенклатура!$A$1:$F$292,6,FALSE)*Курс*1.02,"X")</f>
        <v>748.6779600000001</v>
      </c>
    </row>
    <row r="118" spans="1:6" ht="15" customHeight="1" x14ac:dyDescent="0.2">
      <c r="A118" s="4" t="s">
        <v>565</v>
      </c>
      <c r="B118" s="10">
        <v>16704</v>
      </c>
      <c r="C118" s="9" t="s">
        <v>279</v>
      </c>
      <c r="D118" s="8" t="s">
        <v>623</v>
      </c>
      <c r="E118" s="19">
        <f>IFERROR(VLOOKUP(B118,Номенклатура!$A$1:$F$292,5,FALSE)*Курс*1.02,"X")</f>
        <v>573.63494400000002</v>
      </c>
      <c r="F118" s="20">
        <f>IFERROR(VLOOKUP(B118,Номенклатура!$A$1:$F$292,6,FALSE)*Курс*1.02,"X")</f>
        <v>802.80772800000011</v>
      </c>
    </row>
    <row r="119" spans="1:6" ht="15" customHeight="1" x14ac:dyDescent="0.2">
      <c r="A119" s="4" t="s">
        <v>566</v>
      </c>
      <c r="B119" s="10">
        <v>16709</v>
      </c>
      <c r="C119" s="9" t="s">
        <v>280</v>
      </c>
      <c r="D119" s="8" t="s">
        <v>623</v>
      </c>
      <c r="E119" s="19">
        <f>IFERROR(VLOOKUP(B119,Номенклатура!$A$1:$F$292,5,FALSE)*Курс*1.02,"X")</f>
        <v>563.79316799999992</v>
      </c>
      <c r="F119" s="20">
        <f>IFERROR(VLOOKUP(B119,Номенклатура!$A$1:$F$292,6,FALSE)*Курс*1.02,"X")</f>
        <v>788.74804800000004</v>
      </c>
    </row>
    <row r="120" spans="1:6" ht="15" customHeight="1" x14ac:dyDescent="0.2">
      <c r="A120" s="4" t="s">
        <v>567</v>
      </c>
      <c r="B120" s="10">
        <v>16715</v>
      </c>
      <c r="C120" s="9" t="s">
        <v>281</v>
      </c>
      <c r="D120" s="8" t="s">
        <v>623</v>
      </c>
      <c r="E120" s="19">
        <f>IFERROR(VLOOKUP(B120,Номенклатура!$A$1:$F$292,5,FALSE)*Курс*1.02,"X")</f>
        <v>621.43785600000001</v>
      </c>
      <c r="F120" s="20">
        <f>IFERROR(VLOOKUP(B120,Номенклатура!$A$1:$F$292,6,FALSE)*Курс*1.02,"X")</f>
        <v>870.29419200000018</v>
      </c>
    </row>
    <row r="121" spans="1:6" ht="15" customHeight="1" x14ac:dyDescent="0.2">
      <c r="A121" s="4" t="s">
        <v>568</v>
      </c>
      <c r="B121" s="10">
        <v>16720</v>
      </c>
      <c r="C121" s="9" t="s">
        <v>282</v>
      </c>
      <c r="D121" s="8" t="s">
        <v>623</v>
      </c>
      <c r="E121" s="19">
        <f>IFERROR(VLOOKUP(B121,Номенклатура!$A$1:$F$292,5,FALSE)*Курс*1.02,"X")</f>
        <v>621.43785600000001</v>
      </c>
      <c r="F121" s="20">
        <f>IFERROR(VLOOKUP(B121,Номенклатура!$A$1:$F$292,6,FALSE)*Курс*1.02,"X")</f>
        <v>870.29419200000018</v>
      </c>
    </row>
    <row r="122" spans="1:6" ht="15" customHeight="1" x14ac:dyDescent="0.2">
      <c r="A122" s="4" t="s">
        <v>569</v>
      </c>
      <c r="B122" s="10">
        <v>16726</v>
      </c>
      <c r="C122" s="9" t="s">
        <v>283</v>
      </c>
      <c r="D122" s="8" t="s">
        <v>623</v>
      </c>
      <c r="E122" s="19">
        <f>IFERROR(VLOOKUP(B122,Номенклатура!$A$1:$F$292,5,FALSE)*Курс*1.02,"X")</f>
        <v>643.93334400000015</v>
      </c>
      <c r="F122" s="20">
        <f>IFERROR(VLOOKUP(B122,Номенклатура!$A$1:$F$292,6,FALSE)*Курс*1.02,"X")</f>
        <v>901.22548800000004</v>
      </c>
    </row>
    <row r="123" spans="1:6" ht="15" customHeight="1" x14ac:dyDescent="0.2">
      <c r="A123" s="4" t="s">
        <v>570</v>
      </c>
      <c r="B123" s="10">
        <v>16731</v>
      </c>
      <c r="C123" s="9" t="s">
        <v>284</v>
      </c>
      <c r="D123" s="8" t="s">
        <v>623</v>
      </c>
      <c r="E123" s="19">
        <f>IFERROR(VLOOKUP(B123,Номенклатура!$A$1:$F$292,5,FALSE)*Курс*1.02,"X")</f>
        <v>681.19149600000003</v>
      </c>
      <c r="F123" s="20">
        <f>IFERROR(VLOOKUP(B123,Номенклатура!$A$1:$F$292,6,FALSE)*Курс*1.02,"X")</f>
        <v>953.94928800000002</v>
      </c>
    </row>
    <row r="124" spans="1:6" ht="15" customHeight="1" x14ac:dyDescent="0.2">
      <c r="A124" s="4" t="s">
        <v>571</v>
      </c>
      <c r="B124" s="10">
        <v>17075</v>
      </c>
      <c r="C124" s="9" t="s">
        <v>285</v>
      </c>
      <c r="D124" s="8" t="s">
        <v>623</v>
      </c>
      <c r="E124" s="19">
        <f>IFERROR(VLOOKUP(B124,Номенклатура!$A$1:$F$292,5,FALSE)*Курс*1.02,"X")</f>
        <v>782.42119200000002</v>
      </c>
      <c r="F124" s="20">
        <f>IFERROR(VLOOKUP(B124,Номенклатура!$A$1:$F$292,6,FALSE)*Курс*1.02,"X")</f>
        <v>1095.2490720000001</v>
      </c>
    </row>
    <row r="125" spans="1:6" ht="15" customHeight="1" x14ac:dyDescent="0.2">
      <c r="A125" s="4" t="s">
        <v>572</v>
      </c>
      <c r="B125" s="10">
        <v>16697</v>
      </c>
      <c r="C125" s="9" t="s">
        <v>286</v>
      </c>
      <c r="D125" s="8" t="s">
        <v>623</v>
      </c>
      <c r="E125" s="19">
        <f>IFERROR(VLOOKUP(B125,Номенклатура!$A$1:$F$292,5,FALSE)*Курс*1.02,"X")</f>
        <v>476.623152</v>
      </c>
      <c r="F125" s="20">
        <f>IFERROR(VLOOKUP(B125,Номенклатура!$A$1:$F$292,6,FALSE)*Курс*1.02,"X")</f>
        <v>667.83479999999997</v>
      </c>
    </row>
    <row r="126" spans="1:6" ht="15" customHeight="1" x14ac:dyDescent="0.2">
      <c r="A126" s="4" t="s">
        <v>573</v>
      </c>
      <c r="B126" s="10">
        <v>16703</v>
      </c>
      <c r="C126" s="9" t="s">
        <v>287</v>
      </c>
      <c r="D126" s="8" t="s">
        <v>623</v>
      </c>
      <c r="E126" s="19">
        <f>IFERROR(VLOOKUP(B126,Номенклатура!$A$1:$F$292,5,FALSE)*Курс*1.02,"X")</f>
        <v>506.14848000000006</v>
      </c>
      <c r="F126" s="20">
        <f>IFERROR(VLOOKUP(B126,Номенклатура!$A$1:$F$292,6,FALSE)*Курс*1.02,"X")</f>
        <v>708.60787200000004</v>
      </c>
    </row>
    <row r="127" spans="1:6" ht="15" customHeight="1" x14ac:dyDescent="0.2">
      <c r="A127" s="4" t="s">
        <v>574</v>
      </c>
      <c r="B127" s="10">
        <v>16707</v>
      </c>
      <c r="C127" s="9" t="s">
        <v>288</v>
      </c>
      <c r="D127" s="8" t="s">
        <v>623</v>
      </c>
      <c r="E127" s="19">
        <f>IFERROR(VLOOKUP(B127,Номенклатура!$A$1:$F$292,5,FALSE)*Курс*1.02,"X")</f>
        <v>506.14848000000006</v>
      </c>
      <c r="F127" s="20">
        <f>IFERROR(VLOOKUP(B127,Номенклатура!$A$1:$F$292,6,FALSE)*Курс*1.02,"X")</f>
        <v>708.60787200000004</v>
      </c>
    </row>
    <row r="128" spans="1:6" ht="15" customHeight="1" x14ac:dyDescent="0.2">
      <c r="A128" s="4" t="s">
        <v>575</v>
      </c>
      <c r="B128" s="10">
        <v>16714</v>
      </c>
      <c r="C128" s="9" t="s">
        <v>289</v>
      </c>
      <c r="D128" s="8" t="s">
        <v>623</v>
      </c>
      <c r="E128" s="19">
        <f>IFERROR(VLOOKUP(B128,Номенклатура!$A$1:$F$292,5,FALSE)*Курс*1.02,"X")</f>
        <v>548.32752000000005</v>
      </c>
      <c r="F128" s="20">
        <f>IFERROR(VLOOKUP(B128,Номенклатура!$A$1:$F$292,6,FALSE)*Курс*1.02,"X")</f>
        <v>767.65852800000005</v>
      </c>
    </row>
    <row r="129" spans="1:6" ht="15" customHeight="1" x14ac:dyDescent="0.2">
      <c r="A129" s="4" t="s">
        <v>576</v>
      </c>
      <c r="B129" s="10">
        <v>16719</v>
      </c>
      <c r="C129" s="9" t="s">
        <v>290</v>
      </c>
      <c r="D129" s="8" t="s">
        <v>623</v>
      </c>
      <c r="E129" s="19">
        <f>IFERROR(VLOOKUP(B129,Номенклатура!$A$1:$F$292,5,FALSE)*Курс*1.02,"X")</f>
        <v>548.32752000000005</v>
      </c>
      <c r="F129" s="20">
        <f>IFERROR(VLOOKUP(B129,Номенклатура!$A$1:$F$292,6,FALSE)*Курс*1.02,"X")</f>
        <v>767.65852800000005</v>
      </c>
    </row>
    <row r="130" spans="1:6" ht="15" customHeight="1" x14ac:dyDescent="0.2">
      <c r="A130" s="4" t="s">
        <v>577</v>
      </c>
      <c r="B130" s="10">
        <v>16725</v>
      </c>
      <c r="C130" s="9" t="s">
        <v>291</v>
      </c>
      <c r="D130" s="8" t="s">
        <v>623</v>
      </c>
      <c r="E130" s="19">
        <f>IFERROR(VLOOKUP(B130,Номенклатура!$A$1:$F$292,5,FALSE)*Курс*1.02,"X")</f>
        <v>571.52599200000009</v>
      </c>
      <c r="F130" s="20">
        <f>IFERROR(VLOOKUP(B130,Номенклатура!$A$1:$F$292,6,FALSE)*Курс*1.02,"X")</f>
        <v>799.99579200000005</v>
      </c>
    </row>
    <row r="131" spans="1:6" ht="15" customHeight="1" x14ac:dyDescent="0.2">
      <c r="A131" s="4" t="s">
        <v>578</v>
      </c>
      <c r="B131" s="10">
        <v>16732</v>
      </c>
      <c r="C131" s="9" t="s">
        <v>292</v>
      </c>
      <c r="D131" s="8" t="s">
        <v>623</v>
      </c>
      <c r="E131" s="19">
        <f>IFERROR(VLOOKUP(B131,Номенклатура!$A$1:$F$292,5,FALSE)*Курс*1.02,"X")</f>
        <v>977.85074400000008</v>
      </c>
      <c r="F131" s="20">
        <f>IFERROR(VLOOKUP(B131,Номенклатура!$A$1:$F$292,6,FALSE)*Курс*1.02,"X")</f>
        <v>1369.412832</v>
      </c>
    </row>
    <row r="132" spans="1:6" ht="15" customHeight="1" x14ac:dyDescent="0.2">
      <c r="A132" s="4" t="s">
        <v>579</v>
      </c>
      <c r="B132" s="10">
        <v>16736</v>
      </c>
      <c r="C132" s="9" t="s">
        <v>293</v>
      </c>
      <c r="D132" s="8" t="s">
        <v>623</v>
      </c>
      <c r="E132" s="19">
        <f>IFERROR(VLOOKUP(B132,Номенклатура!$A$1:$F$292,5,FALSE)*Курс*1.02,"X")</f>
        <v>1247.7965999999999</v>
      </c>
      <c r="F132" s="20">
        <f>IFERROR(VLOOKUP(B132,Номенклатура!$A$1:$F$292,6,FALSE)*Курс*1.02,"X")</f>
        <v>1746.91524</v>
      </c>
    </row>
    <row r="133" spans="1:6" ht="15" customHeight="1" x14ac:dyDescent="0.2">
      <c r="A133" s="4" t="s">
        <v>580</v>
      </c>
      <c r="B133" s="10">
        <v>17070</v>
      </c>
      <c r="C133" s="9" t="s">
        <v>294</v>
      </c>
      <c r="D133" s="8" t="s">
        <v>623</v>
      </c>
      <c r="E133" s="19">
        <f>IFERROR(VLOOKUP(B133,Номенклатура!$A$1:$F$292,5,FALSE)*Курс*1.02,"X")</f>
        <v>565.90212000000008</v>
      </c>
      <c r="F133" s="20">
        <f>IFERROR(VLOOKUP(B133,Номенклатура!$A$1:$F$292,6,FALSE)*Курс*1.02,"X")</f>
        <v>792.262968</v>
      </c>
    </row>
    <row r="134" spans="1:6" ht="15" customHeight="1" x14ac:dyDescent="0.2">
      <c r="A134" s="4" t="s">
        <v>581</v>
      </c>
      <c r="B134" s="10">
        <v>17071</v>
      </c>
      <c r="C134" s="9" t="s">
        <v>295</v>
      </c>
      <c r="D134" s="8" t="s">
        <v>623</v>
      </c>
      <c r="E134" s="19">
        <f>IFERROR(VLOOKUP(B134,Номенклатура!$A$1:$F$292,5,FALSE)*Курс*1.02,"X")</f>
        <v>565.90212000000008</v>
      </c>
      <c r="F134" s="20">
        <f>IFERROR(VLOOKUP(B134,Номенклатура!$A$1:$F$292,6,FALSE)*Курс*1.02,"X")</f>
        <v>792.262968</v>
      </c>
    </row>
    <row r="135" spans="1:6" ht="15" customHeight="1" x14ac:dyDescent="0.2">
      <c r="A135" s="4" t="s">
        <v>582</v>
      </c>
      <c r="B135" s="10">
        <v>16716</v>
      </c>
      <c r="C135" s="9" t="s">
        <v>296</v>
      </c>
      <c r="D135" s="8" t="s">
        <v>623</v>
      </c>
      <c r="E135" s="19">
        <f>IFERROR(VLOOKUP(B135,Номенклатура!$A$1:$F$292,5,FALSE)*Курс*1.02,"X")</f>
        <v>742.35110400000008</v>
      </c>
      <c r="F135" s="20">
        <f>IFERROR(VLOOKUP(B135,Номенклатура!$A$1:$F$292,6,FALSE)*Курс*1.02,"X")</f>
        <v>1039.010352</v>
      </c>
    </row>
    <row r="136" spans="1:6" ht="15" customHeight="1" x14ac:dyDescent="0.2">
      <c r="A136" s="4" t="s">
        <v>583</v>
      </c>
      <c r="B136" s="10">
        <v>17072</v>
      </c>
      <c r="C136" s="9" t="s">
        <v>297</v>
      </c>
      <c r="D136" s="8" t="s">
        <v>623</v>
      </c>
      <c r="E136" s="19">
        <f>IFERROR(VLOOKUP(B136,Номенклатура!$A$1:$F$292,5,FALSE)*Курс*1.02,"X")</f>
        <v>696.65714400000002</v>
      </c>
      <c r="F136" s="20">
        <f>IFERROR(VLOOKUP(B136,Номенклатура!$A$1:$F$292,6,FALSE)*Курс*1.02,"X")</f>
        <v>975.74179200000015</v>
      </c>
    </row>
    <row r="137" spans="1:6" ht="15" customHeight="1" x14ac:dyDescent="0.2">
      <c r="A137" s="4" t="s">
        <v>584</v>
      </c>
      <c r="B137" s="10">
        <v>17073</v>
      </c>
      <c r="C137" s="9" t="s">
        <v>298</v>
      </c>
      <c r="D137" s="8" t="s">
        <v>623</v>
      </c>
      <c r="E137" s="19">
        <f>IFERROR(VLOOKUP(B137,Номенклатура!$A$1:$F$292,5,FALSE)*Курс*1.02,"X")</f>
        <v>781.718208</v>
      </c>
      <c r="F137" s="20">
        <f>IFERROR(VLOOKUP(B137,Номенклатура!$A$1:$F$292,6,FALSE)*Курс*1.02,"X")</f>
        <v>1094.5460880000001</v>
      </c>
    </row>
    <row r="138" spans="1:6" ht="15" customHeight="1" x14ac:dyDescent="0.2">
      <c r="A138" s="4" t="s">
        <v>585</v>
      </c>
      <c r="B138" s="10">
        <v>16700</v>
      </c>
      <c r="C138" s="9" t="s">
        <v>299</v>
      </c>
      <c r="D138" s="8" t="s">
        <v>623</v>
      </c>
      <c r="E138" s="19">
        <f>IFERROR(VLOOKUP(B138,Номенклатура!$A$1:$F$292,5,FALSE)*Курс*1.02,"X")</f>
        <v>288.92642400000005</v>
      </c>
      <c r="F138" s="20">
        <f>IFERROR(VLOOKUP(B138,Номенклатура!$A$1:$F$292,6,FALSE)*Курс*1.02,"X")</f>
        <v>404.2158</v>
      </c>
    </row>
    <row r="139" spans="1:6" ht="15" customHeight="1" x14ac:dyDescent="0.2">
      <c r="A139" s="4" t="s">
        <v>586</v>
      </c>
      <c r="B139" s="10">
        <v>16711</v>
      </c>
      <c r="C139" s="9" t="s">
        <v>300</v>
      </c>
      <c r="D139" s="8" t="s">
        <v>623</v>
      </c>
      <c r="E139" s="19">
        <f>IFERROR(VLOOKUP(B139,Номенклатура!$A$1:$F$292,5,FALSE)*Курс*1.02,"X")</f>
        <v>353.60095200000006</v>
      </c>
      <c r="F139" s="20">
        <f>IFERROR(VLOOKUP(B139,Номенклатура!$A$1:$F$292,6,FALSE)*Курс*1.02,"X")</f>
        <v>494.90073599999999</v>
      </c>
    </row>
    <row r="140" spans="1:6" ht="15" customHeight="1" x14ac:dyDescent="0.2">
      <c r="A140" s="4" t="s">
        <v>587</v>
      </c>
      <c r="B140" s="10">
        <v>16722</v>
      </c>
      <c r="C140" s="9" t="s">
        <v>301</v>
      </c>
      <c r="D140" s="8" t="s">
        <v>623</v>
      </c>
      <c r="E140" s="19">
        <f>IFERROR(VLOOKUP(B140,Номенклатура!$A$1:$F$292,5,FALSE)*Курс*1.02,"X")</f>
        <v>401.40386400000006</v>
      </c>
      <c r="F140" s="20">
        <f>IFERROR(VLOOKUP(B140,Номенклатура!$A$1:$F$292,6,FALSE)*Курс*1.02,"X")</f>
        <v>562.38720000000001</v>
      </c>
    </row>
    <row r="141" spans="1:6" ht="15" customHeight="1" x14ac:dyDescent="0.2">
      <c r="A141" s="4" t="s">
        <v>588</v>
      </c>
      <c r="B141" s="10">
        <v>16728</v>
      </c>
      <c r="C141" s="9" t="s">
        <v>302</v>
      </c>
      <c r="D141" s="8" t="s">
        <v>623</v>
      </c>
      <c r="E141" s="19">
        <f>IFERROR(VLOOKUP(B141,Номенклатура!$A$1:$F$292,5,FALSE)*Курс*1.02,"X")</f>
        <v>441.47395200000005</v>
      </c>
      <c r="F141" s="20">
        <f>IFERROR(VLOOKUP(B141,Номенклатура!$A$1:$F$292,6,FALSE)*Курс*1.02,"X")</f>
        <v>618.62592000000006</v>
      </c>
    </row>
    <row r="142" spans="1:6" ht="15" customHeight="1" x14ac:dyDescent="0.2">
      <c r="A142" s="4" t="s">
        <v>589</v>
      </c>
      <c r="B142" s="10">
        <v>16729</v>
      </c>
      <c r="C142" s="9" t="s">
        <v>303</v>
      </c>
      <c r="D142" s="8" t="s">
        <v>623</v>
      </c>
      <c r="E142" s="19">
        <f>IFERROR(VLOOKUP(B142,Номенклатура!$A$1:$F$292,5,FALSE)*Курс*1.02,"X")</f>
        <v>995.425344</v>
      </c>
      <c r="F142" s="20">
        <f>IFERROR(VLOOKUP(B142,Номенклатура!$A$1:$F$292,6,FALSE)*Курс*1.02,"X")</f>
        <v>1393.314288</v>
      </c>
    </row>
    <row r="143" spans="1:6" ht="15" customHeight="1" x14ac:dyDescent="0.2">
      <c r="A143" s="4" t="s">
        <v>590</v>
      </c>
      <c r="B143" s="10">
        <v>16738</v>
      </c>
      <c r="C143" s="9" t="s">
        <v>304</v>
      </c>
      <c r="D143" s="8" t="s">
        <v>623</v>
      </c>
      <c r="E143" s="19">
        <f>IFERROR(VLOOKUP(B143,Номенклатура!$A$1:$F$292,5,FALSE)*Курс*1.02,"X")</f>
        <v>1067.8326959999999</v>
      </c>
      <c r="F143" s="20">
        <f>IFERROR(VLOOKUP(B143,Номенклатура!$A$1:$F$292,6,FALSE)*Курс*1.02,"X")</f>
        <v>1494.5439840000001</v>
      </c>
    </row>
    <row r="144" spans="1:6" ht="15" customHeight="1" x14ac:dyDescent="0.2">
      <c r="A144" s="4" t="s">
        <v>591</v>
      </c>
      <c r="B144" s="10">
        <v>16733</v>
      </c>
      <c r="C144" s="9" t="s">
        <v>305</v>
      </c>
      <c r="D144" s="8" t="s">
        <v>623</v>
      </c>
      <c r="E144" s="19">
        <f>IFERROR(VLOOKUP(B144,Номенклатура!$A$1:$F$292,5,FALSE)*Курс*1.02,"X")</f>
        <v>1188.0429599999998</v>
      </c>
      <c r="F144" s="20">
        <f>IFERROR(VLOOKUP(B144,Номенклатура!$A$1:$F$292,6,FALSE)*Курс*1.02,"X")</f>
        <v>1663.2601440000001</v>
      </c>
    </row>
    <row r="145" spans="1:6" ht="15" customHeight="1" x14ac:dyDescent="0.2">
      <c r="A145" s="4" t="s">
        <v>592</v>
      </c>
      <c r="B145" s="10">
        <v>16730</v>
      </c>
      <c r="C145" s="9" t="s">
        <v>306</v>
      </c>
      <c r="D145" s="8" t="s">
        <v>623</v>
      </c>
      <c r="E145" s="19">
        <f>IFERROR(VLOOKUP(B145,Номенклатура!$A$1:$F$292,5,FALSE)*Курс*1.02,"X")</f>
        <v>1252.7174880000002</v>
      </c>
      <c r="F145" s="20">
        <f>IFERROR(VLOOKUP(B145,Номенклатура!$A$1:$F$292,6,FALSE)*Курс*1.02,"X")</f>
        <v>1753.9450800000002</v>
      </c>
    </row>
    <row r="146" spans="1:6" ht="15" customHeight="1" x14ac:dyDescent="0.2">
      <c r="A146" s="4" t="s">
        <v>593</v>
      </c>
      <c r="B146" s="10">
        <v>16695</v>
      </c>
      <c r="C146" s="9" t="s">
        <v>307</v>
      </c>
      <c r="D146" s="8" t="s">
        <v>623</v>
      </c>
      <c r="E146" s="19">
        <f>IFERROR(VLOOKUP(B146,Номенклатура!$A$1:$F$292,5,FALSE)*Курс*1.02,"X")</f>
        <v>577.85284800000011</v>
      </c>
      <c r="F146" s="20">
        <f>IFERROR(VLOOKUP(B146,Номенклатура!$A$1:$F$292,6,FALSE)*Курс*1.02,"X")</f>
        <v>809.13458400000002</v>
      </c>
    </row>
    <row r="147" spans="1:6" ht="15" customHeight="1" x14ac:dyDescent="0.2">
      <c r="A147" s="4" t="s">
        <v>594</v>
      </c>
      <c r="B147" s="10">
        <v>16696</v>
      </c>
      <c r="C147" s="9" t="s">
        <v>308</v>
      </c>
      <c r="D147" s="8" t="s">
        <v>623</v>
      </c>
      <c r="E147" s="19">
        <f>IFERROR(VLOOKUP(B147,Номенклатура!$A$1:$F$292,5,FALSE)*Курс*1.02,"X")</f>
        <v>634.79455199999995</v>
      </c>
      <c r="F147" s="20">
        <f>IFERROR(VLOOKUP(B147,Номенклатура!$A$1:$F$292,6,FALSE)*Курс*1.02,"X")</f>
        <v>888.57177600000011</v>
      </c>
    </row>
    <row r="148" spans="1:6" ht="15" customHeight="1" x14ac:dyDescent="0.2">
      <c r="A148" s="4" t="s">
        <v>595</v>
      </c>
      <c r="B148" s="10">
        <v>16701</v>
      </c>
      <c r="C148" s="9" t="s">
        <v>309</v>
      </c>
      <c r="D148" s="8" t="s">
        <v>623</v>
      </c>
      <c r="E148" s="19">
        <f>IFERROR(VLOOKUP(B148,Номенклатура!$A$1:$F$292,5,FALSE)*Курс*1.02,"X")</f>
        <v>625.6557600000001</v>
      </c>
      <c r="F148" s="20">
        <f>IFERROR(VLOOKUP(B148,Номенклатура!$A$1:$F$292,6,FALSE)*Курс*1.02,"X")</f>
        <v>876.62104800000009</v>
      </c>
    </row>
    <row r="149" spans="1:6" ht="15" customHeight="1" x14ac:dyDescent="0.2">
      <c r="A149" s="4" t="s">
        <v>596</v>
      </c>
      <c r="B149" s="10">
        <v>16702</v>
      </c>
      <c r="C149" s="9" t="s">
        <v>310</v>
      </c>
      <c r="D149" s="8" t="s">
        <v>623</v>
      </c>
      <c r="E149" s="19">
        <f>IFERROR(VLOOKUP(B149,Номенклатура!$A$1:$F$292,5,FALSE)*Курс*1.02,"X")</f>
        <v>690.330288</v>
      </c>
      <c r="F149" s="20">
        <f>IFERROR(VLOOKUP(B149,Номенклатура!$A$1:$F$292,6,FALSE)*Курс*1.02,"X")</f>
        <v>966.60299999999995</v>
      </c>
    </row>
    <row r="150" spans="1:6" ht="15" customHeight="1" x14ac:dyDescent="0.2">
      <c r="A150" s="4" t="s">
        <v>597</v>
      </c>
      <c r="B150" s="10">
        <v>16705</v>
      </c>
      <c r="C150" s="9" t="s">
        <v>311</v>
      </c>
      <c r="D150" s="8" t="s">
        <v>623</v>
      </c>
      <c r="E150" s="19">
        <f>IFERROR(VLOOKUP(B150,Номенклатура!$A$1:$F$292,5,FALSE)*Курс*1.02,"X")</f>
        <v>625.6557600000001</v>
      </c>
      <c r="F150" s="20">
        <f>IFERROR(VLOOKUP(B150,Номенклатура!$A$1:$F$292,6,FALSE)*Курс*1.02,"X")</f>
        <v>876.62104800000009</v>
      </c>
    </row>
    <row r="151" spans="1:6" ht="15" customHeight="1" x14ac:dyDescent="0.2">
      <c r="A151" s="4" t="s">
        <v>598</v>
      </c>
      <c r="B151" s="10">
        <v>16706</v>
      </c>
      <c r="C151" s="9" t="s">
        <v>312</v>
      </c>
      <c r="D151" s="8" t="s">
        <v>623</v>
      </c>
      <c r="E151" s="19">
        <f>IFERROR(VLOOKUP(B151,Номенклатура!$A$1:$F$292,5,FALSE)*Курс*1.02,"X")</f>
        <v>690.330288</v>
      </c>
      <c r="F151" s="20">
        <f>IFERROR(VLOOKUP(B151,Номенклатура!$A$1:$F$292,6,FALSE)*Курс*1.02,"X")</f>
        <v>966.60299999999995</v>
      </c>
    </row>
    <row r="152" spans="1:6" ht="15" customHeight="1" x14ac:dyDescent="0.2">
      <c r="A152" s="4" t="s">
        <v>599</v>
      </c>
      <c r="B152" s="10">
        <v>16712</v>
      </c>
      <c r="C152" s="9" t="s">
        <v>313</v>
      </c>
      <c r="D152" s="8" t="s">
        <v>623</v>
      </c>
      <c r="E152" s="19">
        <f>IFERROR(VLOOKUP(B152,Номенклатура!$A$1:$F$292,5,FALSE)*Курс*1.02,"X")</f>
        <v>795.07490400000006</v>
      </c>
      <c r="F152" s="20">
        <f>IFERROR(VLOOKUP(B152,Номенклатура!$A$1:$F$292,6,FALSE)*Курс*1.02,"X")</f>
        <v>1113.526656</v>
      </c>
    </row>
    <row r="153" spans="1:6" ht="15" customHeight="1" x14ac:dyDescent="0.2">
      <c r="A153" s="4" t="s">
        <v>600</v>
      </c>
      <c r="B153" s="10">
        <v>16713</v>
      </c>
      <c r="C153" s="9" t="s">
        <v>314</v>
      </c>
      <c r="D153" s="8" t="s">
        <v>623</v>
      </c>
      <c r="E153" s="19">
        <f>IFERROR(VLOOKUP(B153,Номенклатура!$A$1:$F$292,5,FALSE)*Курс*1.02,"X")</f>
        <v>866.77927199999999</v>
      </c>
      <c r="F153" s="20">
        <f>IFERROR(VLOOKUP(B153,Номенклатура!$A$1:$F$292,6,FALSE)*Курс*1.02,"X")</f>
        <v>1213.3503840000001</v>
      </c>
    </row>
    <row r="154" spans="1:6" ht="15" customHeight="1" x14ac:dyDescent="0.2">
      <c r="A154" s="4" t="s">
        <v>601</v>
      </c>
      <c r="B154" s="10">
        <v>16717</v>
      </c>
      <c r="C154" s="9" t="s">
        <v>315</v>
      </c>
      <c r="D154" s="8" t="s">
        <v>623</v>
      </c>
      <c r="E154" s="19">
        <f>IFERROR(VLOOKUP(B154,Номенклатура!$A$1:$F$292,5,FALSE)*Курс*1.02,"X")</f>
        <v>795.07490400000006</v>
      </c>
      <c r="F154" s="20">
        <f>IFERROR(VLOOKUP(B154,Номенклатура!$A$1:$F$292,6,FALSE)*Курс*1.02,"X")</f>
        <v>1113.526656</v>
      </c>
    </row>
    <row r="155" spans="1:6" ht="15" customHeight="1" x14ac:dyDescent="0.2">
      <c r="A155" s="4" t="s">
        <v>602</v>
      </c>
      <c r="B155" s="10">
        <v>16718</v>
      </c>
      <c r="C155" s="9" t="s">
        <v>316</v>
      </c>
      <c r="D155" s="8" t="s">
        <v>623</v>
      </c>
      <c r="E155" s="19">
        <f>IFERROR(VLOOKUP(B155,Номенклатура!$A$1:$F$292,5,FALSE)*Курс*1.02,"X")</f>
        <v>866.77927199999999</v>
      </c>
      <c r="F155" s="20">
        <f>IFERROR(VLOOKUP(B155,Номенклатура!$A$1:$F$292,6,FALSE)*Курс*1.02,"X")</f>
        <v>1213.3503840000001</v>
      </c>
    </row>
    <row r="156" spans="1:6" ht="15" customHeight="1" x14ac:dyDescent="0.2">
      <c r="A156" s="4" t="s">
        <v>603</v>
      </c>
      <c r="B156" s="10">
        <v>16723</v>
      </c>
      <c r="C156" s="9" t="s">
        <v>317</v>
      </c>
      <c r="D156" s="8" t="s">
        <v>623</v>
      </c>
      <c r="E156" s="19">
        <f>IFERROR(VLOOKUP(B156,Номенклатура!$A$1:$F$292,5,FALSE)*Курс*1.02,"X")</f>
        <v>843.58079999999995</v>
      </c>
      <c r="F156" s="20">
        <f>IFERROR(VLOOKUP(B156,Номенклатура!$A$1:$F$292,6,FALSE)*Курс*1.02,"X")</f>
        <v>1180.3101360000001</v>
      </c>
    </row>
    <row r="157" spans="1:6" ht="15" customHeight="1" x14ac:dyDescent="0.2">
      <c r="A157" s="4" t="s">
        <v>604</v>
      </c>
      <c r="B157" s="10">
        <v>16724</v>
      </c>
      <c r="C157" s="9" t="s">
        <v>318</v>
      </c>
      <c r="D157" s="8" t="s">
        <v>623</v>
      </c>
      <c r="E157" s="19">
        <f>IFERROR(VLOOKUP(B157,Номенклатура!$A$1:$F$292,5,FALSE)*Курс*1.02,"X")</f>
        <v>915.98815200000001</v>
      </c>
      <c r="F157" s="20">
        <f>IFERROR(VLOOKUP(B157,Номенклатура!$A$1:$F$292,6,FALSE)*Курс*1.02,"X")</f>
        <v>1282.2428159999999</v>
      </c>
    </row>
    <row r="158" spans="1:6" ht="15" customHeight="1" x14ac:dyDescent="0.2">
      <c r="A158" s="4" t="s">
        <v>605</v>
      </c>
      <c r="B158" s="10">
        <v>16735</v>
      </c>
      <c r="C158" s="9" t="s">
        <v>319</v>
      </c>
      <c r="D158" s="8" t="s">
        <v>623</v>
      </c>
      <c r="E158" s="19">
        <f>IFERROR(VLOOKUP(B158,Номенклатура!$A$1:$F$292,5,FALSE)*Курс*1.02,"X")</f>
        <v>1300.5204000000001</v>
      </c>
      <c r="F158" s="20">
        <f>IFERROR(VLOOKUP(B158,Номенклатура!$A$1:$F$292,6,FALSE)*Курс*1.02,"X")</f>
        <v>1820.72856</v>
      </c>
    </row>
    <row r="159" spans="1:6" ht="15" customHeight="1" x14ac:dyDescent="0.2">
      <c r="A159" s="4" t="s">
        <v>606</v>
      </c>
      <c r="B159" s="10">
        <v>16699</v>
      </c>
      <c r="C159" s="9" t="s">
        <v>320</v>
      </c>
      <c r="D159" s="8" t="s">
        <v>623</v>
      </c>
      <c r="E159" s="19">
        <f>IFERROR(VLOOKUP(B159,Номенклатура!$A$1:$F$292,5,FALSE)*Курс*1.02,"X")</f>
        <v>786.639096</v>
      </c>
      <c r="F159" s="20">
        <f>IFERROR(VLOOKUP(B159,Номенклатура!$A$1:$F$292,6,FALSE)*Курс*1.02,"X")</f>
        <v>1101.575928</v>
      </c>
    </row>
    <row r="160" spans="1:6" ht="15" customHeight="1" x14ac:dyDescent="0.2">
      <c r="A160" s="4" t="s">
        <v>607</v>
      </c>
      <c r="B160" s="10">
        <v>16710</v>
      </c>
      <c r="C160" s="9" t="s">
        <v>321</v>
      </c>
      <c r="D160" s="8" t="s">
        <v>623</v>
      </c>
      <c r="E160" s="19">
        <f>IFERROR(VLOOKUP(B160,Номенклатура!$A$1:$F$292,5,FALSE)*Курс*1.02,"X")</f>
        <v>883.65088800000012</v>
      </c>
      <c r="F160" s="20">
        <f>IFERROR(VLOOKUP(B160,Номенклатура!$A$1:$F$292,6,FALSE)*Курс*1.02,"X")</f>
        <v>1236.5488559999999</v>
      </c>
    </row>
    <row r="161" spans="1:6" ht="15" customHeight="1" x14ac:dyDescent="0.2">
      <c r="A161" s="4" t="s">
        <v>608</v>
      </c>
      <c r="B161" s="10">
        <v>16721</v>
      </c>
      <c r="C161" s="9" t="s">
        <v>322</v>
      </c>
      <c r="D161" s="8" t="s">
        <v>623</v>
      </c>
      <c r="E161" s="19">
        <f>IFERROR(VLOOKUP(B161,Номенклатура!$A$1:$F$292,5,FALSE)*Курс*1.02,"X")</f>
        <v>1027.762608</v>
      </c>
      <c r="F161" s="20">
        <f>IFERROR(VLOOKUP(B161,Номенклатура!$A$1:$F$292,6,FALSE)*Курс*1.02,"X")</f>
        <v>1438.3052640000001</v>
      </c>
    </row>
    <row r="162" spans="1:6" ht="15" customHeight="1" x14ac:dyDescent="0.2">
      <c r="A162" s="4" t="s">
        <v>609</v>
      </c>
      <c r="B162" s="10">
        <v>16727</v>
      </c>
      <c r="C162" s="9" t="s">
        <v>323</v>
      </c>
      <c r="D162" s="8" t="s">
        <v>623</v>
      </c>
      <c r="E162" s="19">
        <f>IFERROR(VLOOKUP(B162,Номенклатура!$A$1:$F$292,5,FALSE)*Курс*1.02,"X")</f>
        <v>1091.734152</v>
      </c>
      <c r="F162" s="20">
        <f>IFERROR(VLOOKUP(B162,Номенклатура!$A$1:$F$292,6,FALSE)*Курс*1.02,"X")</f>
        <v>1528.9902</v>
      </c>
    </row>
    <row r="163" spans="1:6" ht="15" customHeight="1" x14ac:dyDescent="0.2">
      <c r="A163" s="86" t="s">
        <v>324</v>
      </c>
      <c r="B163" s="87"/>
      <c r="C163" s="87"/>
      <c r="D163" s="87"/>
      <c r="E163" s="87"/>
      <c r="F163" s="88"/>
    </row>
    <row r="164" spans="1:6" ht="15" customHeight="1" x14ac:dyDescent="0.2">
      <c r="A164" s="4" t="s">
        <v>610</v>
      </c>
      <c r="B164" s="10">
        <v>16779</v>
      </c>
      <c r="C164" s="4" t="s">
        <v>325</v>
      </c>
      <c r="D164" s="8" t="s">
        <v>624</v>
      </c>
      <c r="E164" s="19">
        <f>IFERROR(VLOOKUP(B164,Номенклатура!$A$1:$F$292,5,FALSE)*Курс*1.02,"X")</f>
        <v>5306.1232320000008</v>
      </c>
      <c r="F164" s="20">
        <f>IFERROR(VLOOKUP(B164,Номенклатура!$A$1:$F$292,6,FALSE)*Курс*1.02,"X")</f>
        <v>7428.4319280000009</v>
      </c>
    </row>
    <row r="165" spans="1:6" ht="15" customHeight="1" x14ac:dyDescent="0.2">
      <c r="A165" s="4" t="s">
        <v>611</v>
      </c>
      <c r="B165" s="10">
        <v>16748</v>
      </c>
      <c r="C165" s="4" t="s">
        <v>326</v>
      </c>
      <c r="D165" s="8" t="s">
        <v>623</v>
      </c>
      <c r="E165" s="19">
        <f>IFERROR(VLOOKUP(B165,Номенклатура!$A$1:$F$292,5,FALSE)*Курс*1.02,"X")</f>
        <v>4327.569504000001</v>
      </c>
      <c r="F165" s="20">
        <f>IFERROR(VLOOKUP(B165,Номенклатура!$A$1:$F$292,6,FALSE)*Курс*1.02,"X")</f>
        <v>6058.3161120000013</v>
      </c>
    </row>
    <row r="166" spans="1:6" ht="15" customHeight="1" x14ac:dyDescent="0.2">
      <c r="A166" s="4" t="s">
        <v>612</v>
      </c>
      <c r="B166" s="10">
        <v>17083</v>
      </c>
      <c r="C166" s="4" t="s">
        <v>327</v>
      </c>
      <c r="D166" s="8" t="s">
        <v>623</v>
      </c>
      <c r="E166" s="19">
        <f>IFERROR(VLOOKUP(B166,Номенклатура!$A$1:$F$292,5,FALSE)*Курс*1.02,"X")</f>
        <v>5306.1232320000008</v>
      </c>
      <c r="F166" s="20">
        <f>IFERROR(VLOOKUP(B166,Номенклатура!$A$1:$F$292,6,FALSE)*Курс*1.02,"X")</f>
        <v>7428.4319280000009</v>
      </c>
    </row>
    <row r="167" spans="1:6" ht="15" customHeight="1" x14ac:dyDescent="0.2">
      <c r="A167" s="4" t="s">
        <v>613</v>
      </c>
      <c r="B167" s="10">
        <v>17084</v>
      </c>
      <c r="C167" s="4" t="s">
        <v>328</v>
      </c>
      <c r="D167" s="8" t="s">
        <v>623</v>
      </c>
      <c r="E167" s="19">
        <f>IFERROR(VLOOKUP(B167,Номенклатура!$A$1:$F$292,5,FALSE)*Курс*1.02,"X")</f>
        <v>6381.688752</v>
      </c>
      <c r="F167" s="20">
        <f>IFERROR(VLOOKUP(B167,Номенклатура!$A$1:$F$292,6,FALSE)*Курс*1.02,"X")</f>
        <v>8934.2236560000019</v>
      </c>
    </row>
    <row r="168" spans="1:6" ht="15" customHeight="1" x14ac:dyDescent="0.2">
      <c r="A168" s="4" t="s">
        <v>614</v>
      </c>
      <c r="B168" s="10" t="s">
        <v>616</v>
      </c>
      <c r="C168" s="4" t="s">
        <v>329</v>
      </c>
      <c r="D168" s="8" t="s">
        <v>624</v>
      </c>
      <c r="E168" s="19">
        <f>IFERROR(VLOOKUP(B168,Номенклатура!$A$1:$F$292,5,FALSE)*Курс*1.02,"X")</f>
        <v>816.16442400000005</v>
      </c>
      <c r="F168" s="20">
        <f>IFERROR(VLOOKUP(B168,Номенклатура!$A$1:$F$292,6,FALSE)*Курс*1.02,"X")</f>
        <v>1142.3490000000002</v>
      </c>
    </row>
    <row r="169" spans="1:6" ht="15" customHeight="1" x14ac:dyDescent="0.2">
      <c r="A169" s="83" t="s">
        <v>622</v>
      </c>
      <c r="B169" s="84"/>
      <c r="C169" s="84"/>
      <c r="D169" s="84"/>
      <c r="E169" s="84"/>
      <c r="F169" s="85"/>
    </row>
    <row r="170" spans="1:6" ht="15" customHeight="1" x14ac:dyDescent="0.2">
      <c r="A170" s="86" t="s">
        <v>81</v>
      </c>
      <c r="B170" s="87"/>
      <c r="C170" s="87"/>
      <c r="D170" s="87"/>
      <c r="E170" s="87"/>
      <c r="F170" s="88"/>
    </row>
    <row r="171" spans="1:6" ht="15" customHeight="1" x14ac:dyDescent="0.2">
      <c r="A171" s="4" t="s">
        <v>381</v>
      </c>
      <c r="B171" s="6">
        <v>17131</v>
      </c>
      <c r="C171" s="4" t="s">
        <v>82</v>
      </c>
      <c r="D171" s="8" t="s">
        <v>623</v>
      </c>
      <c r="E171" s="89">
        <f>IFERROR(VLOOKUP(B171,Номенклатура!$A$1:$F$292,5,FALSE)*Курс*1.02,"X")</f>
        <v>564.49615199999994</v>
      </c>
      <c r="F171" s="90"/>
    </row>
    <row r="172" spans="1:6" ht="15" customHeight="1" x14ac:dyDescent="0.2">
      <c r="A172" s="4" t="s">
        <v>382</v>
      </c>
      <c r="B172" s="6">
        <v>17130</v>
      </c>
      <c r="C172" s="4" t="s">
        <v>83</v>
      </c>
      <c r="D172" s="8" t="s">
        <v>623</v>
      </c>
      <c r="E172" s="89">
        <f>IFERROR(VLOOKUP(B172,Номенклатура!$A$1:$F$292,5,FALSE)*Курс*1.02,"X")</f>
        <v>777.50030400000003</v>
      </c>
      <c r="F172" s="90"/>
    </row>
    <row r="173" spans="1:6" ht="15" customHeight="1" x14ac:dyDescent="0.2">
      <c r="A173" s="4" t="s">
        <v>383</v>
      </c>
      <c r="B173" s="6">
        <v>16862</v>
      </c>
      <c r="C173" s="4" t="s">
        <v>84</v>
      </c>
      <c r="D173" s="8" t="s">
        <v>623</v>
      </c>
      <c r="E173" s="89">
        <f>IFERROR(VLOOKUP(B173,Номенклатура!$A$1:$F$292,5,FALSE)*Курс*1.02,"X")</f>
        <v>1560.6244799999999</v>
      </c>
      <c r="F173" s="90"/>
    </row>
    <row r="174" spans="1:6" ht="15" customHeight="1" x14ac:dyDescent="0.2">
      <c r="A174" s="4" t="s">
        <v>384</v>
      </c>
      <c r="B174" s="6">
        <v>16859</v>
      </c>
      <c r="C174" s="4" t="s">
        <v>85</v>
      </c>
      <c r="D174" s="8" t="s">
        <v>623</v>
      </c>
      <c r="E174" s="89">
        <f>IFERROR(VLOOKUP(B174,Номенклатура!$A$1:$F$292,5,FALSE)*Курс*1.02,"X")</f>
        <v>687.51835200000005</v>
      </c>
      <c r="F174" s="90"/>
    </row>
    <row r="175" spans="1:6" ht="15" customHeight="1" x14ac:dyDescent="0.2">
      <c r="A175" s="86" t="s">
        <v>86</v>
      </c>
      <c r="B175" s="87"/>
      <c r="C175" s="87"/>
      <c r="D175" s="87"/>
      <c r="E175" s="87"/>
      <c r="F175" s="88"/>
    </row>
    <row r="176" spans="1:6" ht="15" customHeight="1" x14ac:dyDescent="0.2">
      <c r="A176" s="4" t="s">
        <v>385</v>
      </c>
      <c r="B176" s="6">
        <v>16892</v>
      </c>
      <c r="C176" s="4" t="s">
        <v>87</v>
      </c>
      <c r="D176" s="8" t="s">
        <v>623</v>
      </c>
      <c r="E176" s="89">
        <f>IFERROR(VLOOKUP(B176,Номенклатура!$A$1:$F$292,5,FALSE)*Курс*1.02,"X")</f>
        <v>542.00066400000003</v>
      </c>
      <c r="F176" s="90"/>
    </row>
    <row r="177" spans="1:6" ht="15" customHeight="1" x14ac:dyDescent="0.2">
      <c r="A177" s="4" t="s">
        <v>386</v>
      </c>
      <c r="B177" s="6">
        <v>17156</v>
      </c>
      <c r="C177" s="4" t="s">
        <v>88</v>
      </c>
      <c r="D177" s="8" t="s">
        <v>623</v>
      </c>
      <c r="E177" s="89">
        <f>IFERROR(VLOOKUP(B177,Номенклатура!$A$1:$F$292,5,FALSE)*Курс*1.02,"X")</f>
        <v>518.80219199999999</v>
      </c>
      <c r="F177" s="90"/>
    </row>
    <row r="178" spans="1:6" ht="15" customHeight="1" x14ac:dyDescent="0.2">
      <c r="A178" s="4" t="s">
        <v>387</v>
      </c>
      <c r="B178" s="6">
        <v>16893</v>
      </c>
      <c r="C178" s="4" t="s">
        <v>89</v>
      </c>
      <c r="D178" s="8" t="s">
        <v>623</v>
      </c>
      <c r="E178" s="89">
        <f>IFERROR(VLOOKUP(B178,Номенклатура!$A$1:$F$292,5,FALSE)*Курс*1.02,"X")</f>
        <v>539.89171199999998</v>
      </c>
      <c r="F178" s="90"/>
    </row>
    <row r="179" spans="1:6" ht="15" customHeight="1" x14ac:dyDescent="0.2">
      <c r="A179" s="4" t="s">
        <v>388</v>
      </c>
      <c r="B179" s="6">
        <v>16890</v>
      </c>
      <c r="C179" s="4" t="s">
        <v>90</v>
      </c>
      <c r="D179" s="8" t="s">
        <v>623</v>
      </c>
      <c r="E179" s="89">
        <f>IFERROR(VLOOKUP(B179,Номенклатура!$A$1:$F$292,5,FALSE)*Курс*1.02,"X")</f>
        <v>681.89448000000004</v>
      </c>
      <c r="F179" s="90"/>
    </row>
    <row r="180" spans="1:6" ht="15" customHeight="1" x14ac:dyDescent="0.2">
      <c r="A180" s="4" t="s">
        <v>389</v>
      </c>
      <c r="B180" s="6">
        <v>17163</v>
      </c>
      <c r="C180" s="4" t="s">
        <v>91</v>
      </c>
      <c r="D180" s="8" t="s">
        <v>623</v>
      </c>
      <c r="E180" s="89">
        <f>IFERROR(VLOOKUP(B180,Номенклатура!$A$1:$F$292,5,FALSE)*Курс*1.02,"X")</f>
        <v>54.832752000000006</v>
      </c>
      <c r="F180" s="90"/>
    </row>
    <row r="181" spans="1:6" ht="15" customHeight="1" x14ac:dyDescent="0.2">
      <c r="A181" s="4" t="s">
        <v>390</v>
      </c>
      <c r="B181" s="6">
        <v>17162</v>
      </c>
      <c r="C181" s="4" t="s">
        <v>92</v>
      </c>
      <c r="D181" s="8" t="s">
        <v>623</v>
      </c>
      <c r="E181" s="89">
        <f>IFERROR(VLOOKUP(B181,Номенклатура!$A$1:$F$292,5,FALSE)*Курс*1.02,"X")</f>
        <v>28.822343999999998</v>
      </c>
      <c r="F181" s="90"/>
    </row>
    <row r="182" spans="1:6" ht="15" customHeight="1" x14ac:dyDescent="0.2">
      <c r="A182" s="4" t="s">
        <v>391</v>
      </c>
      <c r="B182" s="6">
        <v>16891</v>
      </c>
      <c r="C182" s="4" t="s">
        <v>93</v>
      </c>
      <c r="D182" s="8" t="s">
        <v>623</v>
      </c>
      <c r="E182" s="89">
        <f>IFERROR(VLOOKUP(B182,Номенклатура!$A$1:$F$292,5,FALSE)*Курс*1.02,"X")</f>
        <v>662.21092800000008</v>
      </c>
      <c r="F182" s="90"/>
    </row>
    <row r="183" spans="1:6" ht="15" customHeight="1" x14ac:dyDescent="0.2">
      <c r="A183" s="4" t="s">
        <v>392</v>
      </c>
      <c r="B183" s="6">
        <v>17158</v>
      </c>
      <c r="C183" s="4" t="s">
        <v>94</v>
      </c>
      <c r="D183" s="8" t="s">
        <v>623</v>
      </c>
      <c r="E183" s="89">
        <f>IFERROR(VLOOKUP(B183,Номенклатура!$A$1:$F$292,5,FALSE)*Курс*1.02,"X")</f>
        <v>1335.6695999999999</v>
      </c>
      <c r="F183" s="90"/>
    </row>
    <row r="184" spans="1:6" ht="15" customHeight="1" x14ac:dyDescent="0.2">
      <c r="A184" s="4" t="s">
        <v>393</v>
      </c>
      <c r="B184" s="6">
        <v>16889</v>
      </c>
      <c r="C184" s="4" t="s">
        <v>95</v>
      </c>
      <c r="D184" s="8" t="s">
        <v>623</v>
      </c>
      <c r="E184" s="89">
        <f>IFERROR(VLOOKUP(B184,Номенклатура!$A$1:$F$292,5,FALSE)*Курс*1.02,"X")</f>
        <v>501.93057599999997</v>
      </c>
      <c r="F184" s="90"/>
    </row>
    <row r="185" spans="1:6" ht="15" customHeight="1" x14ac:dyDescent="0.2">
      <c r="A185" s="4" t="s">
        <v>394</v>
      </c>
      <c r="B185" s="6">
        <v>16894</v>
      </c>
      <c r="C185" s="4" t="s">
        <v>96</v>
      </c>
      <c r="D185" s="8" t="s">
        <v>623</v>
      </c>
      <c r="E185" s="89">
        <f>IFERROR(VLOOKUP(B185,Номенклатура!$A$1:$F$292,5,FALSE)*Курс*1.02,"X")</f>
        <v>642.527376</v>
      </c>
      <c r="F185" s="90"/>
    </row>
    <row r="186" spans="1:6" ht="15" customHeight="1" x14ac:dyDescent="0.2">
      <c r="A186" s="4" t="s">
        <v>395</v>
      </c>
      <c r="B186" s="6">
        <v>16888</v>
      </c>
      <c r="C186" s="4" t="s">
        <v>97</v>
      </c>
      <c r="D186" s="8" t="s">
        <v>623</v>
      </c>
      <c r="E186" s="89">
        <f>IFERROR(VLOOKUP(B186,Номенклатура!$A$1:$F$292,5,FALSE)*Курс*1.02,"X")</f>
        <v>722.66755199999989</v>
      </c>
      <c r="F186" s="90"/>
    </row>
    <row r="187" spans="1:6" ht="15" customHeight="1" x14ac:dyDescent="0.2">
      <c r="A187" s="4" t="s">
        <v>396</v>
      </c>
      <c r="B187" s="6">
        <v>17157</v>
      </c>
      <c r="C187" s="4" t="s">
        <v>98</v>
      </c>
      <c r="D187" s="8" t="s">
        <v>623</v>
      </c>
      <c r="E187" s="89">
        <f>IFERROR(VLOOKUP(B187,Номенклатура!$A$1:$F$292,5,FALSE)*Курс*1.02,"X")</f>
        <v>1228.8160320000002</v>
      </c>
      <c r="F187" s="90"/>
    </row>
    <row r="188" spans="1:6" ht="15" customHeight="1" x14ac:dyDescent="0.2">
      <c r="A188" s="4" t="s">
        <v>397</v>
      </c>
      <c r="B188" s="6">
        <v>16898</v>
      </c>
      <c r="C188" s="4" t="s">
        <v>99</v>
      </c>
      <c r="D188" s="8" t="s">
        <v>624</v>
      </c>
      <c r="E188" s="89">
        <f>IFERROR(VLOOKUP(B188,Номенклатура!$A$1:$F$292,5,FALSE)*Курс*1.02,"X")</f>
        <v>714.93472800000006</v>
      </c>
      <c r="F188" s="90"/>
    </row>
    <row r="189" spans="1:6" ht="15" customHeight="1" x14ac:dyDescent="0.2">
      <c r="A189" s="4" t="s">
        <v>398</v>
      </c>
      <c r="B189" s="6">
        <v>16896</v>
      </c>
      <c r="C189" s="4" t="s">
        <v>100</v>
      </c>
      <c r="D189" s="8" t="s">
        <v>624</v>
      </c>
      <c r="E189" s="89">
        <f>IFERROR(VLOOKUP(B189,Номенклатура!$A$1:$F$292,5,FALSE)*Курс*1.02,"X")</f>
        <v>490.68283200000008</v>
      </c>
      <c r="F189" s="90"/>
    </row>
    <row r="190" spans="1:6" ht="15" customHeight="1" x14ac:dyDescent="0.2">
      <c r="A190" s="4" t="s">
        <v>399</v>
      </c>
      <c r="B190" s="6">
        <v>16897</v>
      </c>
      <c r="C190" s="4" t="s">
        <v>101</v>
      </c>
      <c r="D190" s="8" t="s">
        <v>624</v>
      </c>
      <c r="E190" s="89">
        <f>IFERROR(VLOOKUP(B190,Номенклатура!$A$1:$F$292,5,FALSE)*Курс*1.02,"X")</f>
        <v>519.50517600000001</v>
      </c>
      <c r="F190" s="90"/>
    </row>
    <row r="191" spans="1:6" ht="15" customHeight="1" x14ac:dyDescent="0.2">
      <c r="A191" s="4" t="s">
        <v>400</v>
      </c>
      <c r="B191" s="6">
        <v>17161</v>
      </c>
      <c r="C191" s="4" t="s">
        <v>102</v>
      </c>
      <c r="D191" s="8" t="s">
        <v>624</v>
      </c>
      <c r="E191" s="89">
        <f>IFERROR(VLOOKUP(B191,Номенклатура!$A$1:$F$292,5,FALSE)*Курс*1.02,"X")</f>
        <v>620.73487200000011</v>
      </c>
      <c r="F191" s="90"/>
    </row>
    <row r="192" spans="1:6" ht="15" customHeight="1" x14ac:dyDescent="0.2">
      <c r="A192" s="4" t="s">
        <v>401</v>
      </c>
      <c r="B192" s="6">
        <v>17160</v>
      </c>
      <c r="C192" s="4" t="s">
        <v>103</v>
      </c>
      <c r="D192" s="8" t="s">
        <v>623</v>
      </c>
      <c r="E192" s="89">
        <f>IFERROR(VLOOKUP(B192,Номенклатура!$A$1:$F$292,5,FALSE)*Курс*1.02,"X")</f>
        <v>213.70713600000002</v>
      </c>
      <c r="F192" s="90"/>
    </row>
    <row r="193" spans="1:6" ht="15" customHeight="1" x14ac:dyDescent="0.2">
      <c r="A193" s="4" t="s">
        <v>402</v>
      </c>
      <c r="B193" s="6">
        <v>17159</v>
      </c>
      <c r="C193" s="4" t="s">
        <v>104</v>
      </c>
      <c r="D193" s="8" t="s">
        <v>623</v>
      </c>
      <c r="E193" s="89">
        <f>IFERROR(VLOOKUP(B193,Номенклатура!$A$1:$F$292,5,FALSE)*Курс*1.02,"X")</f>
        <v>163.092288</v>
      </c>
      <c r="F193" s="90"/>
    </row>
    <row r="194" spans="1:6" ht="15" customHeight="1" x14ac:dyDescent="0.2">
      <c r="A194" s="86" t="s">
        <v>105</v>
      </c>
      <c r="B194" s="87"/>
      <c r="C194" s="87"/>
      <c r="D194" s="87"/>
      <c r="E194" s="87"/>
      <c r="F194" s="88"/>
    </row>
    <row r="195" spans="1:6" ht="15" customHeight="1" x14ac:dyDescent="0.2">
      <c r="A195" s="4" t="s">
        <v>403</v>
      </c>
      <c r="B195" s="6">
        <v>16876</v>
      </c>
      <c r="C195" s="4" t="s">
        <v>106</v>
      </c>
      <c r="D195" s="8" t="s">
        <v>623</v>
      </c>
      <c r="E195" s="89">
        <f>IFERROR(VLOOKUP(B195,Номенклатура!$A$1:$F$292,5,FALSE)*Курс*1.02,"X")</f>
        <v>1570.4662560000002</v>
      </c>
      <c r="F195" s="90"/>
    </row>
    <row r="196" spans="1:6" ht="15" customHeight="1" x14ac:dyDescent="0.2">
      <c r="A196" s="4" t="s">
        <v>404</v>
      </c>
      <c r="B196" s="6">
        <v>16874</v>
      </c>
      <c r="C196" s="4" t="s">
        <v>107</v>
      </c>
      <c r="D196" s="8" t="s">
        <v>623</v>
      </c>
      <c r="E196" s="89">
        <f>IFERROR(VLOOKUP(B196,Номенклатура!$A$1:$F$292,5,FALSE)*Курс*1.02,"X")</f>
        <v>628.46769600000005</v>
      </c>
      <c r="F196" s="90"/>
    </row>
    <row r="197" spans="1:6" ht="15" customHeight="1" x14ac:dyDescent="0.2">
      <c r="A197" s="4" t="s">
        <v>405</v>
      </c>
      <c r="B197" s="6">
        <v>16868</v>
      </c>
      <c r="C197" s="4" t="s">
        <v>108</v>
      </c>
      <c r="D197" s="8" t="s">
        <v>623</v>
      </c>
      <c r="E197" s="89">
        <f>IFERROR(VLOOKUP(B197,Номенклатура!$A$1:$F$292,5,FALSE)*Курс*1.02,"X")</f>
        <v>1047.4461600000002</v>
      </c>
      <c r="F197" s="90"/>
    </row>
    <row r="198" spans="1:6" ht="15" customHeight="1" x14ac:dyDescent="0.2">
      <c r="A198" s="4" t="s">
        <v>406</v>
      </c>
      <c r="B198" s="6">
        <v>16861</v>
      </c>
      <c r="C198" s="4" t="s">
        <v>109</v>
      </c>
      <c r="D198" s="8" t="s">
        <v>623</v>
      </c>
      <c r="E198" s="89">
        <f>IFERROR(VLOOKUP(B198,Номенклатура!$A$1:$F$292,5,FALSE)*Курс*1.02,"X")</f>
        <v>501.22759200000002</v>
      </c>
      <c r="F198" s="90"/>
    </row>
    <row r="199" spans="1:6" ht="15" customHeight="1" x14ac:dyDescent="0.2">
      <c r="A199" s="4" t="s">
        <v>407</v>
      </c>
      <c r="B199" s="6">
        <v>17149</v>
      </c>
      <c r="C199" s="4" t="s">
        <v>110</v>
      </c>
      <c r="D199" s="8" t="s">
        <v>623</v>
      </c>
      <c r="E199" s="89">
        <f>IFERROR(VLOOKUP(B199,Номенклатура!$A$1:$F$292,5,FALSE)*Курс*1.02,"X")</f>
        <v>113.883408</v>
      </c>
      <c r="F199" s="90"/>
    </row>
    <row r="200" spans="1:6" ht="15" customHeight="1" x14ac:dyDescent="0.2">
      <c r="A200" s="4" t="s">
        <v>408</v>
      </c>
      <c r="B200" s="6">
        <v>17137</v>
      </c>
      <c r="C200" s="4" t="s">
        <v>111</v>
      </c>
      <c r="D200" s="8" t="s">
        <v>623</v>
      </c>
      <c r="E200" s="89">
        <f>IFERROR(VLOOKUP(B200,Номенклатура!$A$1:$F$292,5,FALSE)*Курс*1.02,"X")</f>
        <v>736.72723200000007</v>
      </c>
      <c r="F200" s="90"/>
    </row>
    <row r="201" spans="1:6" ht="15" customHeight="1" x14ac:dyDescent="0.2">
      <c r="A201" s="4" t="s">
        <v>409</v>
      </c>
      <c r="B201" s="6">
        <v>17134</v>
      </c>
      <c r="C201" s="4" t="s">
        <v>112</v>
      </c>
      <c r="D201" s="8" t="s">
        <v>623</v>
      </c>
      <c r="E201" s="89">
        <f>IFERROR(VLOOKUP(B201,Номенклатура!$A$1:$F$292,5,FALSE)*Курс*1.02,"X")</f>
        <v>600.3483359999999</v>
      </c>
      <c r="F201" s="90"/>
    </row>
    <row r="202" spans="1:6" ht="15" customHeight="1" x14ac:dyDescent="0.2">
      <c r="A202" s="4" t="s">
        <v>410</v>
      </c>
      <c r="B202" s="6">
        <v>17135</v>
      </c>
      <c r="C202" s="4" t="s">
        <v>113</v>
      </c>
      <c r="D202" s="8" t="s">
        <v>623</v>
      </c>
      <c r="E202" s="89">
        <f>IFERROR(VLOOKUP(B202,Номенклатура!$A$1:$F$292,5,FALSE)*Курс*1.02,"X")</f>
        <v>568.71405600000003</v>
      </c>
      <c r="F202" s="90"/>
    </row>
    <row r="203" spans="1:6" ht="15" customHeight="1" x14ac:dyDescent="0.2">
      <c r="A203" s="4" t="s">
        <v>411</v>
      </c>
      <c r="B203" s="6">
        <v>17132</v>
      </c>
      <c r="C203" s="4" t="s">
        <v>114</v>
      </c>
      <c r="D203" s="8" t="s">
        <v>623</v>
      </c>
      <c r="E203" s="89">
        <f>IFERROR(VLOOKUP(B203,Номенклатура!$A$1:$F$292,5,FALSE)*Курс*1.02,"X")</f>
        <v>551.139456</v>
      </c>
      <c r="F203" s="90"/>
    </row>
    <row r="204" spans="1:6" ht="15" customHeight="1" x14ac:dyDescent="0.2">
      <c r="A204" s="4" t="s">
        <v>412</v>
      </c>
      <c r="B204" s="6">
        <v>17154</v>
      </c>
      <c r="C204" s="4" t="s">
        <v>115</v>
      </c>
      <c r="D204" s="8" t="s">
        <v>623</v>
      </c>
      <c r="E204" s="89">
        <f>IFERROR(VLOOKUP(B204,Номенклатура!$A$1:$F$292,5,FALSE)*Курс*1.02,"X")</f>
        <v>40.070087999999998</v>
      </c>
      <c r="F204" s="90"/>
    </row>
    <row r="205" spans="1:6" ht="15" customHeight="1" x14ac:dyDescent="0.2">
      <c r="A205" s="4" t="s">
        <v>413</v>
      </c>
      <c r="B205" s="6">
        <v>16885</v>
      </c>
      <c r="C205" s="4" t="s">
        <v>116</v>
      </c>
      <c r="D205" s="8" t="s">
        <v>623</v>
      </c>
      <c r="E205" s="89">
        <f>IFERROR(VLOOKUP(B205,Номенклатура!$A$1:$F$292,5,FALSE)*Курс*1.02,"X")</f>
        <v>33.040248000000005</v>
      </c>
      <c r="F205" s="90"/>
    </row>
    <row r="206" spans="1:6" ht="15" customHeight="1" x14ac:dyDescent="0.2">
      <c r="A206" s="4" t="s">
        <v>414</v>
      </c>
      <c r="B206" s="6">
        <v>16866</v>
      </c>
      <c r="C206" s="4" t="s">
        <v>117</v>
      </c>
      <c r="D206" s="8" t="s">
        <v>623</v>
      </c>
      <c r="E206" s="89">
        <f>IFERROR(VLOOKUP(B206,Номенклатура!$A$1:$F$292,5,FALSE)*Курс*1.02,"X")</f>
        <v>418.27548000000002</v>
      </c>
      <c r="F206" s="90"/>
    </row>
    <row r="207" spans="1:6" ht="15" customHeight="1" x14ac:dyDescent="0.2">
      <c r="A207" s="4" t="s">
        <v>415</v>
      </c>
      <c r="B207" s="6">
        <v>17142</v>
      </c>
      <c r="C207" s="4" t="s">
        <v>118</v>
      </c>
      <c r="D207" s="8" t="s">
        <v>623</v>
      </c>
      <c r="E207" s="89">
        <f>IFERROR(VLOOKUP(B207,Номенклатура!$A$1:$F$292,5,FALSE)*Курс*1.02,"X")</f>
        <v>501.22759200000002</v>
      </c>
      <c r="F207" s="90"/>
    </row>
    <row r="208" spans="1:6" ht="15" customHeight="1" x14ac:dyDescent="0.2">
      <c r="A208" s="4" t="s">
        <v>416</v>
      </c>
      <c r="B208" s="6">
        <v>16872</v>
      </c>
      <c r="C208" s="4" t="s">
        <v>119</v>
      </c>
      <c r="D208" s="8" t="s">
        <v>623</v>
      </c>
      <c r="E208" s="89">
        <f>IFERROR(VLOOKUP(B208,Номенклатура!$A$1:$F$292,5,FALSE)*Курс*1.02,"X")</f>
        <v>977.14776000000006</v>
      </c>
      <c r="F208" s="90"/>
    </row>
    <row r="209" spans="1:6" ht="15" customHeight="1" x14ac:dyDescent="0.2">
      <c r="A209" s="4" t="s">
        <v>417</v>
      </c>
      <c r="B209" s="6">
        <v>16873</v>
      </c>
      <c r="C209" s="4" t="s">
        <v>120</v>
      </c>
      <c r="D209" s="8" t="s">
        <v>623</v>
      </c>
      <c r="E209" s="89">
        <f>IFERROR(VLOOKUP(B209,Номенклатура!$A$1:$F$292,5,FALSE)*Курс*1.02,"X")</f>
        <v>1644.9825599999999</v>
      </c>
      <c r="F209" s="90"/>
    </row>
    <row r="210" spans="1:6" ht="15" customHeight="1" x14ac:dyDescent="0.2">
      <c r="A210" s="4" t="s">
        <v>418</v>
      </c>
      <c r="B210" s="6">
        <v>16883</v>
      </c>
      <c r="C210" s="4" t="s">
        <v>121</v>
      </c>
      <c r="D210" s="8" t="s">
        <v>623</v>
      </c>
      <c r="E210" s="89">
        <f>IFERROR(VLOOKUP(B210,Номенклатура!$A$1:$F$292,5,FALSE)*Курс*1.02,"X")</f>
        <v>1079.783424</v>
      </c>
      <c r="F210" s="90"/>
    </row>
    <row r="211" spans="1:6" ht="15" customHeight="1" x14ac:dyDescent="0.2">
      <c r="A211" s="4" t="s">
        <v>419</v>
      </c>
      <c r="B211" s="6">
        <v>16880</v>
      </c>
      <c r="C211" s="4" t="s">
        <v>122</v>
      </c>
      <c r="D211" s="8" t="s">
        <v>623</v>
      </c>
      <c r="E211" s="89">
        <f>IFERROR(VLOOKUP(B211,Номенклатура!$A$1:$F$292,5,FALSE)*Курс*1.02,"X")</f>
        <v>569.41703999999993</v>
      </c>
      <c r="F211" s="90"/>
    </row>
    <row r="212" spans="1:6" ht="15" customHeight="1" x14ac:dyDescent="0.2">
      <c r="A212" s="4" t="s">
        <v>420</v>
      </c>
      <c r="B212" s="6">
        <v>16881</v>
      </c>
      <c r="C212" s="4" t="s">
        <v>123</v>
      </c>
      <c r="D212" s="8" t="s">
        <v>624</v>
      </c>
      <c r="E212" s="89">
        <f>IFERROR(VLOOKUP(B212,Номенклатура!$A$1:$F$292,5,FALSE)*Курс*1.02,"X")</f>
        <v>750.78691200000003</v>
      </c>
      <c r="F212" s="90"/>
    </row>
    <row r="213" spans="1:6" ht="15" customHeight="1" x14ac:dyDescent="0.2">
      <c r="A213" s="4" t="s">
        <v>421</v>
      </c>
      <c r="B213" s="6">
        <v>16882</v>
      </c>
      <c r="C213" s="4" t="s">
        <v>124</v>
      </c>
      <c r="D213" s="8" t="s">
        <v>624</v>
      </c>
      <c r="E213" s="89">
        <f>IFERROR(VLOOKUP(B213,Номенклатура!$A$1:$F$292,5,FALSE)*Курс*1.02,"X")</f>
        <v>4918.0760639999999</v>
      </c>
      <c r="F213" s="90"/>
    </row>
    <row r="214" spans="1:6" ht="15" customHeight="1" x14ac:dyDescent="0.2">
      <c r="A214" s="4" t="s">
        <v>422</v>
      </c>
      <c r="B214" s="6">
        <v>16879</v>
      </c>
      <c r="C214" s="4" t="s">
        <v>125</v>
      </c>
      <c r="D214" s="8" t="s">
        <v>623</v>
      </c>
      <c r="E214" s="89">
        <f>IFERROR(VLOOKUP(B214,Номенклатура!$A$1:$F$292,5,FALSE)*Курс*1.02,"X")</f>
        <v>177.854952</v>
      </c>
      <c r="F214" s="90"/>
    </row>
    <row r="215" spans="1:6" ht="15" customHeight="1" x14ac:dyDescent="0.2">
      <c r="A215" s="4" t="s">
        <v>423</v>
      </c>
      <c r="B215" s="6">
        <v>16878</v>
      </c>
      <c r="C215" s="4" t="s">
        <v>126</v>
      </c>
      <c r="D215" s="8" t="s">
        <v>623</v>
      </c>
      <c r="E215" s="89">
        <f>IFERROR(VLOOKUP(B215,Номенклатура!$A$1:$F$292,5,FALSE)*Курс*1.02,"X")</f>
        <v>143.408736</v>
      </c>
      <c r="F215" s="90"/>
    </row>
    <row r="216" spans="1:6" ht="15" customHeight="1" x14ac:dyDescent="0.2">
      <c r="A216" s="86" t="s">
        <v>127</v>
      </c>
      <c r="B216" s="87"/>
      <c r="C216" s="87"/>
      <c r="D216" s="87"/>
      <c r="E216" s="87"/>
      <c r="F216" s="88"/>
    </row>
    <row r="217" spans="1:6" ht="15" customHeight="1" x14ac:dyDescent="0.2">
      <c r="A217" s="4" t="s">
        <v>424</v>
      </c>
      <c r="B217" s="6">
        <v>17143</v>
      </c>
      <c r="C217" s="4" t="s">
        <v>128</v>
      </c>
      <c r="D217" s="8" t="s">
        <v>623</v>
      </c>
      <c r="E217" s="89">
        <f>IFERROR(VLOOKUP(B217,Номенклатура!$A$1:$F$292,5,FALSE)*Курс*1.02,"X")</f>
        <v>450.61274400000002</v>
      </c>
      <c r="F217" s="90"/>
    </row>
    <row r="218" spans="1:6" ht="15" customHeight="1" x14ac:dyDescent="0.2">
      <c r="A218" s="4" t="s">
        <v>425</v>
      </c>
      <c r="B218" s="6">
        <v>17144</v>
      </c>
      <c r="C218" s="4" t="s">
        <v>129</v>
      </c>
      <c r="D218" s="8" t="s">
        <v>623</v>
      </c>
      <c r="E218" s="89">
        <f>IFERROR(VLOOKUP(B218,Номенклатура!$A$1:$F$292,5,FALSE)*Курс*1.02,"X")</f>
        <v>700.87504800000011</v>
      </c>
      <c r="F218" s="90"/>
    </row>
    <row r="219" spans="1:6" ht="15" customHeight="1" x14ac:dyDescent="0.2">
      <c r="A219" s="4" t="s">
        <v>426</v>
      </c>
      <c r="B219" s="6">
        <v>16877</v>
      </c>
      <c r="C219" s="4" t="s">
        <v>130</v>
      </c>
      <c r="D219" s="8" t="s">
        <v>624</v>
      </c>
      <c r="E219" s="89">
        <f>IFERROR(VLOOKUP(B219,Номенклатура!$A$1:$F$292,5,FALSE)*Курс*1.02,"X")</f>
        <v>1810.1838</v>
      </c>
      <c r="F219" s="90"/>
    </row>
    <row r="220" spans="1:6" ht="15" customHeight="1" x14ac:dyDescent="0.2">
      <c r="A220" s="4" t="s">
        <v>427</v>
      </c>
      <c r="B220" s="6">
        <v>16869</v>
      </c>
      <c r="C220" s="4" t="s">
        <v>131</v>
      </c>
      <c r="D220" s="8" t="s">
        <v>624</v>
      </c>
      <c r="E220" s="89">
        <f>IFERROR(VLOOKUP(B220,Номенклатура!$A$1:$F$292,5,FALSE)*Курс*1.02,"X")</f>
        <v>1118.4475440000001</v>
      </c>
      <c r="F220" s="90"/>
    </row>
    <row r="221" spans="1:6" ht="15" customHeight="1" x14ac:dyDescent="0.2">
      <c r="A221" s="4" t="s">
        <v>428</v>
      </c>
      <c r="B221" s="6">
        <v>16864</v>
      </c>
      <c r="C221" s="4" t="s">
        <v>132</v>
      </c>
      <c r="D221" s="8" t="s">
        <v>623</v>
      </c>
      <c r="E221" s="89">
        <f>IFERROR(VLOOKUP(B221,Номенклатура!$A$1:$F$292,5,FALSE)*Курс*1.02,"X")</f>
        <v>593.31849599999998</v>
      </c>
      <c r="F221" s="90"/>
    </row>
    <row r="222" spans="1:6" ht="15" customHeight="1" x14ac:dyDescent="0.2">
      <c r="A222" s="4" t="s">
        <v>429</v>
      </c>
      <c r="B222" s="6">
        <v>17150</v>
      </c>
      <c r="C222" s="4" t="s">
        <v>133</v>
      </c>
      <c r="D222" s="8" t="s">
        <v>623</v>
      </c>
      <c r="E222" s="89">
        <f>IFERROR(VLOOKUP(B222,Номенклатура!$A$1:$F$292,5,FALSE)*Курс*1.02,"X")</f>
        <v>121.616232</v>
      </c>
      <c r="F222" s="90"/>
    </row>
    <row r="223" spans="1:6" ht="15" customHeight="1" x14ac:dyDescent="0.2">
      <c r="A223" s="4" t="s">
        <v>430</v>
      </c>
      <c r="B223" s="6">
        <v>17138</v>
      </c>
      <c r="C223" s="4" t="s">
        <v>134</v>
      </c>
      <c r="D223" s="8" t="s">
        <v>623</v>
      </c>
      <c r="E223" s="89">
        <f>IFERROR(VLOOKUP(B223,Номенклатура!$A$1:$F$292,5,FALSE)*Курс*1.02,"X")</f>
        <v>532.86187199999995</v>
      </c>
      <c r="F223" s="90"/>
    </row>
    <row r="224" spans="1:6" ht="15" customHeight="1" x14ac:dyDescent="0.2">
      <c r="A224" s="4" t="s">
        <v>431</v>
      </c>
      <c r="B224" s="6">
        <v>17136</v>
      </c>
      <c r="C224" s="4" t="s">
        <v>135</v>
      </c>
      <c r="D224" s="8" t="s">
        <v>623</v>
      </c>
      <c r="E224" s="89">
        <f>IFERROR(VLOOKUP(B224,Номенклатура!$A$1:$F$292,5,FALSE)*Курс*1.02,"X")</f>
        <v>724.77650400000005</v>
      </c>
      <c r="F224" s="90"/>
    </row>
    <row r="225" spans="1:6" ht="15" customHeight="1" x14ac:dyDescent="0.2">
      <c r="A225" s="4" t="s">
        <v>432</v>
      </c>
      <c r="B225" s="6">
        <v>17133</v>
      </c>
      <c r="C225" s="4" t="s">
        <v>136</v>
      </c>
      <c r="D225" s="8" t="s">
        <v>623</v>
      </c>
      <c r="E225" s="89">
        <f>IFERROR(VLOOKUP(B225,Номенклатура!$A$1:$F$292,5,FALSE)*Курс*1.02,"X")</f>
        <v>648.85423200000002</v>
      </c>
      <c r="F225" s="90"/>
    </row>
    <row r="226" spans="1:6" ht="15" customHeight="1" x14ac:dyDescent="0.2">
      <c r="A226" s="4" t="s">
        <v>433</v>
      </c>
      <c r="B226" s="6">
        <v>16886</v>
      </c>
      <c r="C226" s="4" t="s">
        <v>137</v>
      </c>
      <c r="D226" s="8" t="s">
        <v>623</v>
      </c>
      <c r="E226" s="89">
        <f>IFERROR(VLOOKUP(B226,Номенклатура!$A$1:$F$292,5,FALSE)*Курс*1.02,"X")</f>
        <v>44.287992000000003</v>
      </c>
      <c r="F226" s="90"/>
    </row>
    <row r="227" spans="1:6" ht="15" customHeight="1" x14ac:dyDescent="0.2">
      <c r="A227" s="4" t="s">
        <v>434</v>
      </c>
      <c r="B227" s="6">
        <v>16867</v>
      </c>
      <c r="C227" s="4" t="s">
        <v>138</v>
      </c>
      <c r="D227" s="8" t="s">
        <v>623</v>
      </c>
      <c r="E227" s="89">
        <f>IFERROR(VLOOKUP(B227,Номенклатура!$A$1:$F$292,5,FALSE)*Курс*1.02,"X")</f>
        <v>471.70226400000001</v>
      </c>
      <c r="F227" s="90"/>
    </row>
    <row r="228" spans="1:6" ht="15" customHeight="1" x14ac:dyDescent="0.2">
      <c r="A228" s="4" t="s">
        <v>435</v>
      </c>
      <c r="B228" s="6">
        <v>17141</v>
      </c>
      <c r="C228" s="4" t="s">
        <v>139</v>
      </c>
      <c r="D228" s="8" t="s">
        <v>623</v>
      </c>
      <c r="E228" s="89">
        <f>IFERROR(VLOOKUP(B228,Номенклатура!$A$1:$F$292,5,FALSE)*Курс*1.02,"X")</f>
        <v>551.139456</v>
      </c>
      <c r="F228" s="90"/>
    </row>
    <row r="229" spans="1:6" ht="15" customHeight="1" x14ac:dyDescent="0.2">
      <c r="A229" s="4" t="s">
        <v>436</v>
      </c>
      <c r="B229" s="6">
        <v>16860</v>
      </c>
      <c r="C229" s="4" t="s">
        <v>140</v>
      </c>
      <c r="D229" s="8" t="s">
        <v>623</v>
      </c>
      <c r="E229" s="89">
        <f>IFERROR(VLOOKUP(B229,Номенклатура!$A$1:$F$292,5,FALSE)*Курс*1.02,"X")</f>
        <v>758.51973599999997</v>
      </c>
      <c r="F229" s="90"/>
    </row>
    <row r="230" spans="1:6" ht="15" customHeight="1" x14ac:dyDescent="0.2">
      <c r="A230" s="4" t="s">
        <v>437</v>
      </c>
      <c r="B230" s="6">
        <v>17151</v>
      </c>
      <c r="C230" s="4" t="s">
        <v>141</v>
      </c>
      <c r="D230" s="8" t="s">
        <v>624</v>
      </c>
      <c r="E230" s="89">
        <f>IFERROR(VLOOKUP(B230,Номенклатура!$A$1:$F$292,5,FALSE)*Курс*1.02,"X")</f>
        <v>512.47533599999997</v>
      </c>
      <c r="F230" s="90"/>
    </row>
    <row r="231" spans="1:6" ht="15" customHeight="1" x14ac:dyDescent="0.2">
      <c r="A231" s="4" t="s">
        <v>438</v>
      </c>
      <c r="B231" s="6">
        <v>16884</v>
      </c>
      <c r="C231" s="4" t="s">
        <v>142</v>
      </c>
      <c r="D231" s="8" t="s">
        <v>624</v>
      </c>
      <c r="E231" s="89">
        <f>IFERROR(VLOOKUP(B231,Номенклатура!$A$1:$F$292,5,FALSE)*Курс*1.02,"X")</f>
        <v>618.62592000000006</v>
      </c>
      <c r="F231" s="90"/>
    </row>
    <row r="232" spans="1:6" ht="15" customHeight="1" x14ac:dyDescent="0.2">
      <c r="A232" s="4" t="s">
        <v>439</v>
      </c>
      <c r="B232" s="6">
        <v>17147</v>
      </c>
      <c r="C232" s="4" t="s">
        <v>143</v>
      </c>
      <c r="D232" s="8" t="s">
        <v>623</v>
      </c>
      <c r="E232" s="89">
        <f>IFERROR(VLOOKUP(B232,Номенклатура!$A$1:$F$292,5,FALSE)*Курс*1.02,"X")</f>
        <v>186.29076000000001</v>
      </c>
      <c r="F232" s="90"/>
    </row>
    <row r="233" spans="1:6" ht="15" customHeight="1" x14ac:dyDescent="0.2">
      <c r="A233" s="4" t="s">
        <v>440</v>
      </c>
      <c r="B233" s="6">
        <v>17146</v>
      </c>
      <c r="C233" s="4" t="s">
        <v>144</v>
      </c>
      <c r="D233" s="8" t="s">
        <v>623</v>
      </c>
      <c r="E233" s="89">
        <f>IFERROR(VLOOKUP(B233,Номенклатура!$A$1:$F$292,5,FALSE)*Курс*1.02,"X")</f>
        <v>150.43857600000004</v>
      </c>
      <c r="F233" s="90"/>
    </row>
    <row r="234" spans="1:6" ht="15" customHeight="1" x14ac:dyDescent="0.2">
      <c r="A234" s="83" t="s">
        <v>619</v>
      </c>
      <c r="B234" s="84"/>
      <c r="C234" s="84"/>
      <c r="D234" s="84"/>
      <c r="E234" s="84"/>
      <c r="F234" s="85"/>
    </row>
    <row r="235" spans="1:6" ht="15" customHeight="1" x14ac:dyDescent="0.2">
      <c r="A235" s="4" t="s">
        <v>441</v>
      </c>
      <c r="B235" s="6">
        <v>19468</v>
      </c>
      <c r="C235" s="4" t="s">
        <v>146</v>
      </c>
      <c r="D235" s="8" t="s">
        <v>623</v>
      </c>
      <c r="E235" s="19">
        <f>IFERROR(VLOOKUP(B235,Номенклатура!$A$1:$F$292,5,FALSE)*Курс*1.02,"X")</f>
        <v>6295.924704</v>
      </c>
      <c r="F235" s="20">
        <f>IFERROR(VLOOKUP(B235,Номенклатура!$A$1:$F$292,6,FALSE)*Курс*1.02,"X")</f>
        <v>8814.0133920000007</v>
      </c>
    </row>
    <row r="236" spans="1:6" ht="15" customHeight="1" x14ac:dyDescent="0.2">
      <c r="A236" s="4" t="s">
        <v>442</v>
      </c>
      <c r="B236" s="6">
        <v>17109</v>
      </c>
      <c r="C236" s="4" t="s">
        <v>147</v>
      </c>
      <c r="D236" s="8" t="s">
        <v>623</v>
      </c>
      <c r="E236" s="19">
        <f>IFERROR(VLOOKUP(B236,Номенклатура!$A$1:$F$292,5,FALSE)*Курс*1.02,"X")</f>
        <v>6402.7782720000005</v>
      </c>
      <c r="F236" s="20">
        <f>IFERROR(VLOOKUP(B236,Номенклатура!$A$1:$F$292,6,FALSE)*Курс*1.02,"X")</f>
        <v>8963.7489839999998</v>
      </c>
    </row>
    <row r="237" spans="1:6" ht="15" customHeight="1" x14ac:dyDescent="0.2">
      <c r="A237" s="4" t="s">
        <v>443</v>
      </c>
      <c r="B237" s="6" t="s">
        <v>658</v>
      </c>
      <c r="C237" s="7" t="s">
        <v>148</v>
      </c>
      <c r="D237" s="8" t="s">
        <v>623</v>
      </c>
      <c r="E237" s="89">
        <f>IFERROR(VLOOKUP(B237,Номенклатура!$A$1:$F$292,5,FALSE)*Курс*1.02,"X")</f>
        <v>466.78137600000002</v>
      </c>
      <c r="F237" s="90"/>
    </row>
    <row r="238" spans="1:6" ht="15" customHeight="1" x14ac:dyDescent="0.2">
      <c r="A238" s="4" t="s">
        <v>444</v>
      </c>
      <c r="B238" s="6" t="s">
        <v>659</v>
      </c>
      <c r="C238" s="4" t="s">
        <v>149</v>
      </c>
      <c r="D238" s="15" t="s">
        <v>626</v>
      </c>
      <c r="E238" s="19">
        <f>IFERROR(VLOOKUP(B238,Номенклатура!$A$1:$F$292,5,FALSE)*Курс*1.02,"X")</f>
        <v>2258.6875920000002</v>
      </c>
      <c r="F238" s="20">
        <f>IFERROR(VLOOKUP(B238,Номенклатура!$A$1:$F$292,6,FALSE)*Курс*1.02,"X")</f>
        <v>2936.3641680000005</v>
      </c>
    </row>
    <row r="239" spans="1:6" ht="15" customHeight="1" x14ac:dyDescent="0.2">
      <c r="A239" s="4" t="s">
        <v>445</v>
      </c>
      <c r="B239" s="6">
        <v>19472</v>
      </c>
      <c r="C239" s="4" t="s">
        <v>150</v>
      </c>
      <c r="D239" s="15" t="s">
        <v>626</v>
      </c>
      <c r="E239" s="19">
        <f>IFERROR(VLOOKUP(B239,Номенклатура!$A$1:$F$292,5,FALSE)*Курс*1.02,"X")</f>
        <v>602.45728800000006</v>
      </c>
      <c r="F239" s="20">
        <f>IFERROR(VLOOKUP(B239,Номенклатура!$A$1:$F$292,6,FALSE)*Курс*1.02,"X")</f>
        <v>843.58079999999995</v>
      </c>
    </row>
    <row r="240" spans="1:6" ht="15" customHeight="1" x14ac:dyDescent="0.2">
      <c r="A240" s="4" t="s">
        <v>446</v>
      </c>
      <c r="B240" s="6" t="s">
        <v>660</v>
      </c>
      <c r="C240" s="4" t="s">
        <v>151</v>
      </c>
      <c r="D240" s="15" t="s">
        <v>626</v>
      </c>
      <c r="E240" s="19">
        <f>IFERROR(VLOOKUP(B240,Номенклатура!$A$1:$F$292,5,FALSE)*Курс*1.02,"X")</f>
        <v>602.45728800000006</v>
      </c>
      <c r="F240" s="20"/>
    </row>
    <row r="241" spans="1:6" ht="15" customHeight="1" x14ac:dyDescent="0.2">
      <c r="A241" s="86" t="s">
        <v>152</v>
      </c>
      <c r="B241" s="87"/>
      <c r="C241" s="87"/>
      <c r="D241" s="87"/>
      <c r="E241" s="87"/>
      <c r="F241" s="88"/>
    </row>
    <row r="242" spans="1:6" ht="15" customHeight="1" x14ac:dyDescent="0.2">
      <c r="A242" s="4" t="s">
        <v>447</v>
      </c>
      <c r="B242" s="6">
        <v>16801</v>
      </c>
      <c r="C242" s="4" t="s">
        <v>153</v>
      </c>
      <c r="D242" s="15" t="s">
        <v>624</v>
      </c>
      <c r="E242" s="19">
        <f>IFERROR(VLOOKUP(B242,Номенклатура!$A$1:$F$292,5,FALSE)*Курс*1.02,"X")</f>
        <v>6513.8497440000001</v>
      </c>
      <c r="F242" s="20">
        <f>IFERROR(VLOOKUP(B242,Номенклатура!$A$1:$F$292,6,FALSE)*Курс*1.02,"X")</f>
        <v>9119.1084480000009</v>
      </c>
    </row>
    <row r="243" spans="1:6" ht="15" customHeight="1" x14ac:dyDescent="0.2">
      <c r="A243" s="4" t="s">
        <v>448</v>
      </c>
      <c r="B243" s="6">
        <v>16800</v>
      </c>
      <c r="C243" s="4" t="s">
        <v>154</v>
      </c>
      <c r="D243" s="15" t="s">
        <v>624</v>
      </c>
      <c r="E243" s="19">
        <f>IFERROR(VLOOKUP(B243,Номенклатура!$A$1:$F$292,5,FALSE)*Курс*1.02,"X")</f>
        <v>6513.8497440000001</v>
      </c>
      <c r="F243" s="20">
        <f>IFERROR(VLOOKUP(B243,Номенклатура!$A$1:$F$292,6,FALSE)*Курс*1.02,"X")</f>
        <v>9119.1084480000009</v>
      </c>
    </row>
    <row r="244" spans="1:6" ht="15" customHeight="1" x14ac:dyDescent="0.2">
      <c r="A244" s="4" t="s">
        <v>449</v>
      </c>
      <c r="B244" s="6" t="s">
        <v>650</v>
      </c>
      <c r="C244" s="4" t="s">
        <v>154</v>
      </c>
      <c r="D244" s="15" t="s">
        <v>624</v>
      </c>
      <c r="E244" s="19">
        <f>IFERROR(VLOOKUP(B244,Номенклатура!$A$1:$F$292,5,FALSE)*Курс*1.02,"X")</f>
        <v>6513.8497440000001</v>
      </c>
      <c r="F244" s="20">
        <f>IFERROR(VLOOKUP(B244,Номенклатура!$A$1:$F$292,6,FALSE)*Курс*1.02,"X")</f>
        <v>9119.1084480000009</v>
      </c>
    </row>
    <row r="245" spans="1:6" ht="15" customHeight="1" x14ac:dyDescent="0.2">
      <c r="A245" s="4" t="s">
        <v>450</v>
      </c>
      <c r="B245" s="6" t="s">
        <v>651</v>
      </c>
      <c r="C245" s="4" t="s">
        <v>155</v>
      </c>
      <c r="D245" s="15" t="s">
        <v>624</v>
      </c>
      <c r="E245" s="19">
        <f>IFERROR(VLOOKUP(B245,Номенклатура!$A$1:$F$292,5,FALSE)*Курс*1.02,"X")</f>
        <v>5765.8747680000006</v>
      </c>
      <c r="F245" s="20">
        <f>IFERROR(VLOOKUP(B245,Номенклатура!$A$1:$F$292,6,FALSE)*Курс*1.02,"X")</f>
        <v>8072.365272</v>
      </c>
    </row>
    <row r="246" spans="1:6" ht="15" customHeight="1" x14ac:dyDescent="0.2">
      <c r="A246" s="4" t="s">
        <v>451</v>
      </c>
      <c r="B246" s="6" t="s">
        <v>652</v>
      </c>
      <c r="C246" s="4" t="s">
        <v>156</v>
      </c>
      <c r="D246" s="15" t="s">
        <v>624</v>
      </c>
      <c r="E246" s="19">
        <f>IFERROR(VLOOKUP(B246,Номенклатура!$A$1:$F$292,5,FALSE)*Курс*1.02,"X")</f>
        <v>5765.8747680000006</v>
      </c>
      <c r="F246" s="20">
        <f>IFERROR(VLOOKUP(B246,Номенклатура!$A$1:$F$292,6,FALSE)*Курс*1.02,"X")</f>
        <v>8072.365272</v>
      </c>
    </row>
    <row r="247" spans="1:6" ht="15" customHeight="1" x14ac:dyDescent="0.2">
      <c r="A247" s="4" t="s">
        <v>452</v>
      </c>
      <c r="B247" s="6">
        <v>16802</v>
      </c>
      <c r="C247" s="4" t="s">
        <v>157</v>
      </c>
      <c r="D247" s="15" t="s">
        <v>624</v>
      </c>
      <c r="E247" s="19">
        <f>IFERROR(VLOOKUP(B247,Номенклатура!$A$1:$F$292,5,FALSE)*Курс*1.02,"X")</f>
        <v>4749.3599039999999</v>
      </c>
      <c r="F247" s="20">
        <f>IFERROR(VLOOKUP(B247,Номенклатура!$A$1:$F$292,6,FALSE)*Курс*1.02,"X")</f>
        <v>6649.5256560000007</v>
      </c>
    </row>
    <row r="248" spans="1:6" ht="15" customHeight="1" x14ac:dyDescent="0.2">
      <c r="A248" s="4" t="s">
        <v>453</v>
      </c>
      <c r="B248" s="6">
        <v>16803</v>
      </c>
      <c r="C248" s="4" t="s">
        <v>158</v>
      </c>
      <c r="D248" s="15" t="s">
        <v>624</v>
      </c>
      <c r="E248" s="19">
        <f>IFERROR(VLOOKUP(B248,Номенклатура!$A$1:$F$292,5,FALSE)*Курс*1.02,"X")</f>
        <v>3332.1441599999998</v>
      </c>
      <c r="F248" s="20">
        <f>IFERROR(VLOOKUP(B248,Номенклатура!$A$1:$F$292,6,FALSE)*Курс*1.02,"X")</f>
        <v>4665.0018240000009</v>
      </c>
    </row>
    <row r="249" spans="1:6" ht="15" customHeight="1" x14ac:dyDescent="0.2">
      <c r="A249" s="4" t="s">
        <v>454</v>
      </c>
      <c r="B249" s="6">
        <v>17103</v>
      </c>
      <c r="C249" s="4" t="s">
        <v>159</v>
      </c>
      <c r="D249" s="15" t="s">
        <v>624</v>
      </c>
      <c r="E249" s="19">
        <f>IFERROR(VLOOKUP(B249,Номенклатура!$A$1:$F$292,5,FALSE)*Курс*1.02,"X")</f>
        <v>11268.130536000001</v>
      </c>
      <c r="F249" s="20">
        <f>IFERROR(VLOOKUP(B249,Номенклатура!$A$1:$F$292,6,FALSE)*Курс*1.02,"X")</f>
        <v>15775.663944</v>
      </c>
    </row>
    <row r="250" spans="1:6" ht="15" customHeight="1" x14ac:dyDescent="0.2">
      <c r="A250" s="4" t="s">
        <v>455</v>
      </c>
      <c r="B250" s="6">
        <v>16804</v>
      </c>
      <c r="C250" s="4" t="s">
        <v>160</v>
      </c>
      <c r="D250" s="15" t="s">
        <v>623</v>
      </c>
      <c r="E250" s="19">
        <f>IFERROR(VLOOKUP(B250,Номенклатура!$A$1:$F$292,5,FALSE)*Курс*1.02,"X")</f>
        <v>1320.2039520000001</v>
      </c>
      <c r="F250" s="20">
        <f>IFERROR(VLOOKUP(B250,Номенклатура!$A$1:$F$292,6,FALSE)*Курс*1.02,"X")</f>
        <v>1848.1449359999999</v>
      </c>
    </row>
    <row r="251" spans="1:6" ht="15" customHeight="1" x14ac:dyDescent="0.2">
      <c r="A251" s="4" t="s">
        <v>456</v>
      </c>
      <c r="B251" s="6" t="s">
        <v>653</v>
      </c>
      <c r="C251" s="4" t="s">
        <v>161</v>
      </c>
      <c r="D251" s="15" t="s">
        <v>624</v>
      </c>
      <c r="E251" s="19">
        <f>IFERROR(VLOOKUP(B251,Номенклатура!$A$1:$F$292,5,FALSE)*Курс*1.02,"X")</f>
        <v>4944.0864720000009</v>
      </c>
      <c r="F251" s="20">
        <f>IFERROR(VLOOKUP(B251,Номенклатура!$A$1:$F$292,6,FALSE)*Курс*1.02,"X")</f>
        <v>6921.5804639999997</v>
      </c>
    </row>
    <row r="252" spans="1:6" ht="15" customHeight="1" x14ac:dyDescent="0.2">
      <c r="A252" s="4" t="s">
        <v>457</v>
      </c>
      <c r="B252" s="6" t="s">
        <v>654</v>
      </c>
      <c r="C252" s="4" t="s">
        <v>162</v>
      </c>
      <c r="D252" s="15" t="s">
        <v>624</v>
      </c>
      <c r="E252" s="19">
        <f>IFERROR(VLOOKUP(B252,Номенклатура!$A$1:$F$292,5,FALSE)*Курс*1.02,"X")</f>
        <v>5377.8276000000005</v>
      </c>
      <c r="F252" s="20">
        <f>IFERROR(VLOOKUP(B252,Номенклатура!$A$1:$F$292,6,FALSE)*Курс*1.02,"X")</f>
        <v>7528.9586399999998</v>
      </c>
    </row>
    <row r="253" spans="1:6" ht="15" customHeight="1" x14ac:dyDescent="0.2">
      <c r="A253" s="4" t="s">
        <v>458</v>
      </c>
      <c r="B253" s="6" t="s">
        <v>655</v>
      </c>
      <c r="C253" s="4" t="s">
        <v>163</v>
      </c>
      <c r="D253" s="15" t="s">
        <v>624</v>
      </c>
      <c r="E253" s="19">
        <f>IFERROR(VLOOKUP(B253,Номенклатура!$A$1:$F$292,5,FALSE)*Курс*1.02,"X")</f>
        <v>5621.0600639999993</v>
      </c>
      <c r="F253" s="20">
        <f>IFERROR(VLOOKUP(B253,Номенклатура!$A$1:$F$292,6,FALSE)*Курс*1.02,"X")</f>
        <v>7869.2028960000007</v>
      </c>
    </row>
    <row r="254" spans="1:6" ht="15" customHeight="1" x14ac:dyDescent="0.2">
      <c r="A254" s="4" t="s">
        <v>459</v>
      </c>
      <c r="B254" s="6" t="s">
        <v>656</v>
      </c>
      <c r="C254" s="4" t="s">
        <v>164</v>
      </c>
      <c r="D254" s="15" t="s">
        <v>624</v>
      </c>
      <c r="E254" s="19">
        <f>IFERROR(VLOOKUP(B254,Номенклатура!$A$1:$F$292,5,FALSE)*Курс*1.02,"X")</f>
        <v>6596.801856</v>
      </c>
      <c r="F254" s="20">
        <f>IFERROR(VLOOKUP(B254,Номенклатура!$A$1:$F$292,6,FALSE)*Курс*1.02,"X")</f>
        <v>9235.8037920000006</v>
      </c>
    </row>
    <row r="255" spans="1:6" ht="15" customHeight="1" x14ac:dyDescent="0.2">
      <c r="A255" s="4" t="s">
        <v>460</v>
      </c>
      <c r="B255" s="6" t="s">
        <v>657</v>
      </c>
      <c r="C255" s="4" t="s">
        <v>165</v>
      </c>
      <c r="D255" s="15" t="s">
        <v>623</v>
      </c>
      <c r="E255" s="19">
        <f>IFERROR(VLOOKUP(B255,Номенклатура!$A$1:$F$292,5,FALSE)*Курс*1.02,"X")</f>
        <v>224.25189600000002</v>
      </c>
      <c r="F255" s="20">
        <f>IFERROR(VLOOKUP(B255,Номенклатура!$A$1:$F$292,6,FALSE)*Курс*1.02,"X")</f>
        <v>314.23384800000002</v>
      </c>
    </row>
    <row r="256" spans="1:6" ht="15" customHeight="1" x14ac:dyDescent="0.2">
      <c r="A256" s="86" t="s">
        <v>166</v>
      </c>
      <c r="B256" s="87"/>
      <c r="C256" s="87"/>
      <c r="D256" s="87"/>
      <c r="E256" s="87"/>
      <c r="F256" s="88"/>
    </row>
    <row r="257" spans="1:6" ht="15" customHeight="1" x14ac:dyDescent="0.2">
      <c r="A257" s="4" t="s">
        <v>461</v>
      </c>
      <c r="B257" s="6">
        <v>19466</v>
      </c>
      <c r="C257" s="4" t="s">
        <v>167</v>
      </c>
      <c r="D257" s="15" t="s">
        <v>623</v>
      </c>
      <c r="E257" s="19">
        <f>IFERROR(VLOOKUP(B257,Номенклатура!$A$1:$F$292,5,FALSE)*Курс*1.02,"X")</f>
        <v>2478.7215840000003</v>
      </c>
      <c r="F257" s="20">
        <f>IFERROR(VLOOKUP(B257,Номенклатура!$A$1:$F$292,6,FALSE)*Курс*1.02,"X")</f>
        <v>3470.632008</v>
      </c>
    </row>
    <row r="258" spans="1:6" ht="15" customHeight="1" x14ac:dyDescent="0.2">
      <c r="A258" s="4" t="s">
        <v>462</v>
      </c>
      <c r="B258" s="6">
        <v>16812</v>
      </c>
      <c r="C258" s="4" t="s">
        <v>168</v>
      </c>
      <c r="D258" s="15" t="s">
        <v>623</v>
      </c>
      <c r="E258" s="19">
        <f>IFERROR(VLOOKUP(B258,Номенклатура!$A$1:$F$292,5,FALSE)*Курс*1.02,"X")</f>
        <v>4158.8533440000001</v>
      </c>
      <c r="F258" s="20">
        <f>IFERROR(VLOOKUP(B258,Номенклатура!$A$1:$F$292,6,FALSE)*Курс*1.02,"X")</f>
        <v>5822.113488</v>
      </c>
    </row>
    <row r="259" spans="1:6" ht="15" customHeight="1" x14ac:dyDescent="0.2">
      <c r="A259" s="4" t="s">
        <v>463</v>
      </c>
      <c r="B259" s="6">
        <v>16811</v>
      </c>
      <c r="C259" s="4" t="s">
        <v>169</v>
      </c>
      <c r="D259" s="15" t="s">
        <v>623</v>
      </c>
      <c r="E259" s="19">
        <f>IFERROR(VLOOKUP(B259,Номенклатура!$A$1:$F$292,5,FALSE)*Курс*1.02,"X")</f>
        <v>4804.1926560000002</v>
      </c>
      <c r="F259" s="20">
        <f>IFERROR(VLOOKUP(B259,Номенклатура!$A$1:$F$292,6,FALSE)*Курс*1.02,"X")</f>
        <v>6726.150912000001</v>
      </c>
    </row>
    <row r="260" spans="1:6" ht="15" customHeight="1" x14ac:dyDescent="0.2">
      <c r="A260" s="4" t="s">
        <v>464</v>
      </c>
      <c r="B260" s="6">
        <v>16814</v>
      </c>
      <c r="C260" s="4" t="s">
        <v>170</v>
      </c>
      <c r="D260" s="15" t="s">
        <v>623</v>
      </c>
      <c r="E260" s="19">
        <f>IFERROR(VLOOKUP(B260,Номенклатура!$A$1:$F$292,5,FALSE)*Курс*1.02,"X")</f>
        <v>3585.2184000000002</v>
      </c>
      <c r="F260" s="20">
        <f>IFERROR(VLOOKUP(B260,Номенклатура!$A$1:$F$292,6,FALSE)*Курс*1.02,"X")</f>
        <v>5019.3057600000011</v>
      </c>
    </row>
    <row r="261" spans="1:6" ht="15" customHeight="1" x14ac:dyDescent="0.2">
      <c r="A261" s="4" t="s">
        <v>465</v>
      </c>
      <c r="B261" s="6">
        <v>16813</v>
      </c>
      <c r="C261" s="4" t="s">
        <v>171</v>
      </c>
      <c r="D261" s="15" t="s">
        <v>623</v>
      </c>
      <c r="E261" s="19">
        <f>IFERROR(VLOOKUP(B261,Номенклатура!$A$1:$F$292,5,FALSE)*Курс*1.02,"X")</f>
        <v>4445.6708159999998</v>
      </c>
      <c r="F261" s="20">
        <f>IFERROR(VLOOKUP(B261,Номенклатура!$A$1:$F$292,6,FALSE)*Курс*1.02,"X")</f>
        <v>6224.2203360000003</v>
      </c>
    </row>
    <row r="262" spans="1:6" ht="15" customHeight="1" x14ac:dyDescent="0.2">
      <c r="A262" s="4" t="s">
        <v>466</v>
      </c>
      <c r="B262" s="6">
        <v>16815</v>
      </c>
      <c r="C262" s="4" t="s">
        <v>172</v>
      </c>
      <c r="D262" s="15" t="s">
        <v>623</v>
      </c>
      <c r="E262" s="19">
        <f>IFERROR(VLOOKUP(B262,Номенклатура!$A$1:$F$292,5,FALSE)*Курс*1.02,"X")</f>
        <v>3525.4647600000003</v>
      </c>
      <c r="F262" s="20">
        <f>IFERROR(VLOOKUP(B262,Номенклатура!$A$1:$F$292,6,FALSE)*Курс*1.02,"X")</f>
        <v>4935.6506639999998</v>
      </c>
    </row>
    <row r="263" spans="1:6" ht="15" customHeight="1" x14ac:dyDescent="0.2">
      <c r="A263" s="4" t="s">
        <v>467</v>
      </c>
      <c r="B263" s="6">
        <v>16816</v>
      </c>
      <c r="C263" s="4" t="s">
        <v>173</v>
      </c>
      <c r="D263" s="15" t="s">
        <v>623</v>
      </c>
      <c r="E263" s="19">
        <f>IFERROR(VLOOKUP(B263,Номенклатура!$A$1:$F$292,5,FALSE)*Курс*1.02,"X")</f>
        <v>2151.1310400000002</v>
      </c>
      <c r="F263" s="20">
        <f>IFERROR(VLOOKUP(B263,Номенклатура!$A$1:$F$292,6,FALSE)*Курс*1.02,"X")</f>
        <v>3011.5834560000003</v>
      </c>
    </row>
    <row r="264" spans="1:6" ht="15" customHeight="1" x14ac:dyDescent="0.2">
      <c r="A264" s="4" t="s">
        <v>468</v>
      </c>
      <c r="B264" s="6" t="s">
        <v>661</v>
      </c>
      <c r="C264" s="4" t="s">
        <v>174</v>
      </c>
      <c r="D264" s="15" t="s">
        <v>623</v>
      </c>
      <c r="E264" s="19">
        <f>IFERROR(VLOOKUP(B264,Номенклатура!$A$1:$F$292,5,FALSE)*Курс*1.02,"X")</f>
        <v>8317.7066880000002</v>
      </c>
      <c r="F264" s="20">
        <f>IFERROR(VLOOKUP(B264,Номенклатура!$A$1:$F$292,6,FALSE)*Курс*1.02,"X")</f>
        <v>11644.929959999999</v>
      </c>
    </row>
    <row r="265" spans="1:6" ht="15" customHeight="1" x14ac:dyDescent="0.2">
      <c r="A265" s="4" t="s">
        <v>469</v>
      </c>
      <c r="B265" s="6" t="s">
        <v>662</v>
      </c>
      <c r="C265" s="4" t="s">
        <v>175</v>
      </c>
      <c r="D265" s="15" t="s">
        <v>623</v>
      </c>
      <c r="E265" s="19">
        <f>IFERROR(VLOOKUP(B265,Номенклатура!$A$1:$F$292,5,FALSE)*Курс*1.02,"X")</f>
        <v>884.35387200000002</v>
      </c>
      <c r="F265" s="20">
        <f>IFERROR(VLOOKUP(B265,Номенклатура!$A$1:$F$292,6,FALSE)*Курс*1.02,"X")</f>
        <v>1237.9548239999999</v>
      </c>
    </row>
    <row r="266" spans="1:6" ht="15" customHeight="1" x14ac:dyDescent="0.2">
      <c r="A266" s="4" t="s">
        <v>470</v>
      </c>
      <c r="B266" s="6">
        <v>19467</v>
      </c>
      <c r="C266" s="4" t="s">
        <v>176</v>
      </c>
      <c r="D266" s="15" t="s">
        <v>623</v>
      </c>
      <c r="E266" s="19">
        <f>IFERROR(VLOOKUP(B266,Номенклатура!$A$1:$F$292,5,FALSE)*Курс*1.02,"X")</f>
        <v>2140.58628</v>
      </c>
      <c r="F266" s="20">
        <f>IFERROR(VLOOKUP(B266,Номенклатура!$A$1:$F$292,6,FALSE)*Курс*1.02,"X")</f>
        <v>2996.820792</v>
      </c>
    </row>
    <row r="267" spans="1:6" ht="15" customHeight="1" x14ac:dyDescent="0.2">
      <c r="A267" s="4" t="s">
        <v>471</v>
      </c>
      <c r="B267" s="6">
        <v>17105</v>
      </c>
      <c r="C267" s="4" t="s">
        <v>177</v>
      </c>
      <c r="D267" s="15" t="s">
        <v>623</v>
      </c>
      <c r="E267" s="19">
        <f>IFERROR(VLOOKUP(B267,Номенклатура!$A$1:$F$292,5,FALSE)*Курс*1.02,"X")</f>
        <v>2796.4703520000003</v>
      </c>
      <c r="F267" s="20">
        <f>IFERROR(VLOOKUP(B267,Номенклатура!$A$1:$F$292,6,FALSE)*Курс*1.02,"X")</f>
        <v>3914.9178959999999</v>
      </c>
    </row>
    <row r="268" spans="1:6" ht="15" customHeight="1" x14ac:dyDescent="0.2">
      <c r="A268" s="4" t="s">
        <v>472</v>
      </c>
      <c r="B268" s="6">
        <v>17106</v>
      </c>
      <c r="C268" s="4" t="s">
        <v>178</v>
      </c>
      <c r="D268" s="15" t="s">
        <v>623</v>
      </c>
      <c r="E268" s="19">
        <f>IFERROR(VLOOKUP(B268,Номенклатура!$A$1:$F$292,5,FALSE)*Курс*1.02,"X")</f>
        <v>3119.1400079999999</v>
      </c>
      <c r="F268" s="20">
        <f>IFERROR(VLOOKUP(B268,Номенклатура!$A$1:$F$292,6,FALSE)*Курс*1.02,"X")</f>
        <v>4366.936608</v>
      </c>
    </row>
    <row r="269" spans="1:6" ht="15" customHeight="1" x14ac:dyDescent="0.2">
      <c r="A269" s="4" t="s">
        <v>473</v>
      </c>
      <c r="B269" s="6">
        <v>17107</v>
      </c>
      <c r="C269" s="4" t="s">
        <v>179</v>
      </c>
      <c r="D269" s="15" t="s">
        <v>623</v>
      </c>
      <c r="E269" s="19">
        <f>IFERROR(VLOOKUP(B269,Номенклатура!$A$1:$F$292,5,FALSE)*Курс*1.02,"X")</f>
        <v>3024.9401520000001</v>
      </c>
      <c r="F269" s="20">
        <f>IFERROR(VLOOKUP(B269,Номенклатура!$A$1:$F$292,6,FALSE)*Курс*1.02,"X")</f>
        <v>4235.4786000000004</v>
      </c>
    </row>
    <row r="270" spans="1:6" ht="15" customHeight="1" x14ac:dyDescent="0.2">
      <c r="A270" s="4" t="s">
        <v>474</v>
      </c>
      <c r="B270" s="6">
        <v>17108</v>
      </c>
      <c r="C270" s="4" t="s">
        <v>180</v>
      </c>
      <c r="D270" s="15" t="s">
        <v>623</v>
      </c>
      <c r="E270" s="19">
        <f>IFERROR(VLOOKUP(B270,Номенклатура!$A$1:$F$292,5,FALSE)*Курс*1.02,"X")</f>
        <v>3334.2531119999999</v>
      </c>
      <c r="F270" s="20">
        <f>IFERROR(VLOOKUP(B270,Номенклатура!$A$1:$F$292,6,FALSE)*Курс*1.02,"X")</f>
        <v>4667.8137600000009</v>
      </c>
    </row>
    <row r="271" spans="1:6" ht="15" customHeight="1" x14ac:dyDescent="0.2">
      <c r="A271" s="4" t="s">
        <v>475</v>
      </c>
      <c r="B271" s="6" t="s">
        <v>663</v>
      </c>
      <c r="C271" s="4" t="s">
        <v>181</v>
      </c>
      <c r="D271" s="15" t="s">
        <v>623</v>
      </c>
      <c r="E271" s="19">
        <f>IFERROR(VLOOKUP(B271,Номенклатура!$A$1:$F$292,5,FALSE)*Курс*1.02,"X")</f>
        <v>186.29076000000001</v>
      </c>
      <c r="F271" s="20">
        <f>IFERROR(VLOOKUP(B271,Номенклатура!$A$1:$F$292,6,FALSE)*Курс*1.02,"X")</f>
        <v>260.80706399999997</v>
      </c>
    </row>
    <row r="272" spans="1:6" ht="15" customHeight="1" x14ac:dyDescent="0.2">
      <c r="A272" s="86" t="s">
        <v>182</v>
      </c>
      <c r="B272" s="87"/>
      <c r="C272" s="87"/>
      <c r="D272" s="87"/>
      <c r="E272" s="87"/>
      <c r="F272" s="88"/>
    </row>
    <row r="273" spans="1:6" ht="15" customHeight="1" x14ac:dyDescent="0.2">
      <c r="A273" s="4" t="s">
        <v>476</v>
      </c>
      <c r="B273" s="6">
        <v>19471</v>
      </c>
      <c r="C273" s="4" t="s">
        <v>183</v>
      </c>
      <c r="D273" s="15" t="s">
        <v>623</v>
      </c>
      <c r="E273" s="19">
        <f>IFERROR(VLOOKUP(B273,Номенклатура!$A$1:$F$292,5,FALSE)*Курс*1.02,"X")</f>
        <v>2053.4162640000004</v>
      </c>
      <c r="F273" s="20">
        <f>IFERROR(VLOOKUP(B273,Номенклатура!$A$1:$F$292,6,FALSE)*Курс*1.02,"X")</f>
        <v>2875.2045600000001</v>
      </c>
    </row>
    <row r="274" spans="1:6" ht="15" customHeight="1" x14ac:dyDescent="0.2">
      <c r="A274" s="4" t="s">
        <v>477</v>
      </c>
      <c r="B274" s="6">
        <v>19474</v>
      </c>
      <c r="C274" s="4" t="s">
        <v>184</v>
      </c>
      <c r="D274" s="15" t="s">
        <v>623</v>
      </c>
      <c r="E274" s="19">
        <f>IFERROR(VLOOKUP(B274,Номенклатура!$A$1:$F$292,5,FALSE)*Курс*1.02,"X")</f>
        <v>2053.4162640000004</v>
      </c>
      <c r="F274" s="20">
        <f>IFERROR(VLOOKUP(B274,Номенклатура!$A$1:$F$292,6,FALSE)*Курс*1.02,"X")</f>
        <v>2875.2045600000001</v>
      </c>
    </row>
    <row r="275" spans="1:6" ht="15" customHeight="1" x14ac:dyDescent="0.2">
      <c r="A275" s="4" t="s">
        <v>478</v>
      </c>
      <c r="B275" s="6">
        <v>17478</v>
      </c>
      <c r="C275" s="4" t="s">
        <v>185</v>
      </c>
      <c r="D275" s="15" t="s">
        <v>623</v>
      </c>
      <c r="E275" s="19">
        <f>IFERROR(VLOOKUP(B275,Номенклатура!$A$1:$F$292,5,FALSE)*Курс*1.02,"X")</f>
        <v>4481.523000000001</v>
      </c>
      <c r="F275" s="20">
        <f>IFERROR(VLOOKUP(B275,Номенклатура!$A$1:$F$292,6,FALSE)*Курс*1.02,"X")</f>
        <v>6274.1322000000009</v>
      </c>
    </row>
    <row r="276" spans="1:6" ht="15" customHeight="1" x14ac:dyDescent="0.2">
      <c r="A276" s="4" t="s">
        <v>479</v>
      </c>
      <c r="B276" s="6">
        <v>16828</v>
      </c>
      <c r="C276" s="4" t="s">
        <v>186</v>
      </c>
      <c r="D276" s="15" t="s">
        <v>623</v>
      </c>
      <c r="E276" s="19">
        <f>IFERROR(VLOOKUP(B276,Номенклатура!$A$1:$F$292,5,FALSE)*Курс*1.02,"X")</f>
        <v>3568.3467839999998</v>
      </c>
      <c r="F276" s="20">
        <f>IFERROR(VLOOKUP(B276,Номенклатура!$A$1:$F$292,6,FALSE)*Курс*1.02,"X")</f>
        <v>4995.4043040000006</v>
      </c>
    </row>
    <row r="277" spans="1:6" ht="15" customHeight="1" x14ac:dyDescent="0.2">
      <c r="A277" s="4" t="s">
        <v>480</v>
      </c>
      <c r="B277" s="6">
        <v>16827</v>
      </c>
      <c r="C277" s="4" t="s">
        <v>187</v>
      </c>
      <c r="D277" s="15" t="s">
        <v>623</v>
      </c>
      <c r="E277" s="19">
        <f>IFERROR(VLOOKUP(B277,Номенклатура!$A$1:$F$292,5,FALSE)*Курс*1.02,"X")</f>
        <v>4249.5382799999998</v>
      </c>
      <c r="F277" s="20">
        <f>IFERROR(VLOOKUP(B277,Номенклатура!$A$1:$F$292,6,FALSE)*Курс*1.02,"X")</f>
        <v>5948.6506079999999</v>
      </c>
    </row>
    <row r="278" spans="1:6" ht="15" customHeight="1" x14ac:dyDescent="0.2">
      <c r="A278" s="4" t="s">
        <v>481</v>
      </c>
      <c r="B278" s="6">
        <v>19469</v>
      </c>
      <c r="C278" s="4" t="s">
        <v>188</v>
      </c>
      <c r="D278" s="15" t="s">
        <v>623</v>
      </c>
      <c r="E278" s="19">
        <f>IFERROR(VLOOKUP(B278,Номенклатура!$A$1:$F$292,5,FALSE)*Курс*1.02,"X")</f>
        <v>2310.708408</v>
      </c>
      <c r="F278" s="20">
        <f>IFERROR(VLOOKUP(B278,Номенклатура!$A$1:$F$292,6,FALSE)*Курс*1.02,"X")</f>
        <v>3235.1323680000005</v>
      </c>
    </row>
    <row r="279" spans="1:6" ht="15" customHeight="1" x14ac:dyDescent="0.2">
      <c r="A279" s="4" t="s">
        <v>482</v>
      </c>
      <c r="B279" s="6">
        <v>19470</v>
      </c>
      <c r="C279" s="4" t="s">
        <v>189</v>
      </c>
      <c r="D279" s="15" t="s">
        <v>623</v>
      </c>
      <c r="E279" s="19">
        <f>IFERROR(VLOOKUP(B279,Номенклатура!$A$1:$F$292,5,FALSE)*Курс*1.02,"X")</f>
        <v>3894.5313600000004</v>
      </c>
      <c r="F279" s="20">
        <f>IFERROR(VLOOKUP(B279,Номенклатура!$A$1:$F$292,6,FALSE)*Курс*1.02,"X")</f>
        <v>5451.6409199999998</v>
      </c>
    </row>
    <row r="280" spans="1:6" ht="15" customHeight="1" x14ac:dyDescent="0.2">
      <c r="A280" s="4" t="s">
        <v>483</v>
      </c>
      <c r="B280" s="6">
        <v>16820</v>
      </c>
      <c r="C280" s="4" t="s">
        <v>190</v>
      </c>
      <c r="D280" s="15" t="s">
        <v>623</v>
      </c>
      <c r="E280" s="19">
        <f>IFERROR(VLOOKUP(B280,Номенклатура!$A$1:$F$292,5,FALSE)*Курс*1.02,"X")</f>
        <v>1921.2552719999999</v>
      </c>
      <c r="F280" s="20">
        <f>IFERROR(VLOOKUP(B280,Номенклатура!$A$1:$F$292,6,FALSE)*Курс*1.02,"X")</f>
        <v>2689.6167839999998</v>
      </c>
    </row>
    <row r="281" spans="1:6" ht="15" customHeight="1" x14ac:dyDescent="0.2">
      <c r="A281" s="4" t="s">
        <v>484</v>
      </c>
      <c r="B281" s="6">
        <v>16821</v>
      </c>
      <c r="C281" s="4" t="s">
        <v>191</v>
      </c>
      <c r="D281" s="15" t="s">
        <v>623</v>
      </c>
      <c r="E281" s="19">
        <f>IFERROR(VLOOKUP(B281,Номенклатура!$A$1:$F$292,5,FALSE)*Курс*1.02,"X")</f>
        <v>2018.2670640000001</v>
      </c>
      <c r="F281" s="20">
        <f>IFERROR(VLOOKUP(B281,Номенклатура!$A$1:$F$292,6,FALSE)*Курс*1.02,"X")</f>
        <v>2825.9956800000004</v>
      </c>
    </row>
    <row r="282" spans="1:6" ht="15" customHeight="1" x14ac:dyDescent="0.2">
      <c r="A282" s="4" t="s">
        <v>485</v>
      </c>
      <c r="B282" s="6">
        <v>16818</v>
      </c>
      <c r="C282" s="4" t="s">
        <v>192</v>
      </c>
      <c r="D282" s="15" t="s">
        <v>623</v>
      </c>
      <c r="E282" s="19">
        <f>IFERROR(VLOOKUP(B282,Номенклатура!$A$1:$F$292,5,FALSE)*Курс*1.02,"X")</f>
        <v>1577.4960960000001</v>
      </c>
      <c r="F282" s="20">
        <f>IFERROR(VLOOKUP(B282,Номенклатура!$A$1:$F$292,6,FALSE)*Курс*1.02,"X")</f>
        <v>2208.7757280000001</v>
      </c>
    </row>
    <row r="283" spans="1:6" ht="15" customHeight="1" x14ac:dyDescent="0.2">
      <c r="A283" s="4" t="s">
        <v>486</v>
      </c>
      <c r="B283" s="6">
        <v>16825</v>
      </c>
      <c r="C283" s="4" t="s">
        <v>193</v>
      </c>
      <c r="D283" s="15" t="s">
        <v>623</v>
      </c>
      <c r="E283" s="19">
        <f>IFERROR(VLOOKUP(B283,Номенклатура!$A$1:$F$292,5,FALSE)*Курс*1.02,"X")</f>
        <v>2043.574488</v>
      </c>
      <c r="F283" s="20">
        <f>IFERROR(VLOOKUP(B283,Номенклатура!$A$1:$F$292,6,FALSE)*Курс*1.02,"X")</f>
        <v>2861.1448800000003</v>
      </c>
    </row>
    <row r="284" spans="1:6" ht="15" customHeight="1" x14ac:dyDescent="0.2">
      <c r="A284" s="4" t="s">
        <v>487</v>
      </c>
      <c r="B284" s="6">
        <v>16819</v>
      </c>
      <c r="C284" s="4" t="s">
        <v>194</v>
      </c>
      <c r="D284" s="15" t="s">
        <v>623</v>
      </c>
      <c r="E284" s="19">
        <f>IFERROR(VLOOKUP(B284,Номенклатура!$A$1:$F$292,5,FALSE)*Курс*1.02,"X")</f>
        <v>1792.6092000000001</v>
      </c>
      <c r="F284" s="20">
        <f>IFERROR(VLOOKUP(B284,Номенклатура!$A$1:$F$292,6,FALSE)*Курс*1.02,"X")</f>
        <v>2509.6528800000006</v>
      </c>
    </row>
    <row r="285" spans="1:6" ht="15" customHeight="1" x14ac:dyDescent="0.2">
      <c r="A285" s="4" t="s">
        <v>488</v>
      </c>
      <c r="B285" s="6">
        <v>16826</v>
      </c>
      <c r="C285" s="4" t="s">
        <v>195</v>
      </c>
      <c r="D285" s="15" t="s">
        <v>623</v>
      </c>
      <c r="E285" s="19">
        <f>IFERROR(VLOOKUP(B285,Номенклатура!$A$1:$F$292,5,FALSE)*Курс*1.02,"X")</f>
        <v>2535.6632879999997</v>
      </c>
      <c r="F285" s="20">
        <f>IFERROR(VLOOKUP(B285,Номенклатура!$A$1:$F$292,6,FALSE)*Курс*1.02,"X")</f>
        <v>3549.3662160000003</v>
      </c>
    </row>
    <row r="286" spans="1:6" ht="15" customHeight="1" x14ac:dyDescent="0.2">
      <c r="A286" s="4" t="s">
        <v>489</v>
      </c>
      <c r="B286" s="6">
        <v>17110</v>
      </c>
      <c r="C286" s="4" t="s">
        <v>196</v>
      </c>
      <c r="D286" s="15" t="s">
        <v>623</v>
      </c>
      <c r="E286" s="19">
        <f>IFERROR(VLOOKUP(B286,Номенклатура!$A$1:$F$292,5,FALSE)*Курс*1.02,"X")</f>
        <v>2793.6584160000002</v>
      </c>
      <c r="F286" s="20">
        <f>IFERROR(VLOOKUP(B286,Номенклатура!$A$1:$F$292,6,FALSE)*Курс*1.02,"X")</f>
        <v>3910.6999920000003</v>
      </c>
    </row>
    <row r="287" spans="1:6" ht="15" customHeight="1" x14ac:dyDescent="0.2">
      <c r="A287" s="4" t="s">
        <v>490</v>
      </c>
      <c r="B287" s="6">
        <v>16817</v>
      </c>
      <c r="C287" s="4" t="s">
        <v>197</v>
      </c>
      <c r="D287" s="15" t="s">
        <v>623</v>
      </c>
      <c r="E287" s="19">
        <f>IFERROR(VLOOKUP(B287,Номенклатура!$A$1:$F$292,5,FALSE)*Курс*1.02,"X")</f>
        <v>3018.613296</v>
      </c>
      <c r="F287" s="20">
        <f>IFERROR(VLOOKUP(B287,Номенклатура!$A$1:$F$292,6,FALSE)*Курс*1.02,"X")</f>
        <v>4226.3398080000006</v>
      </c>
    </row>
    <row r="288" spans="1:6" ht="15" customHeight="1" x14ac:dyDescent="0.2">
      <c r="A288" s="4" t="s">
        <v>491</v>
      </c>
      <c r="B288" s="6">
        <v>17111</v>
      </c>
      <c r="C288" s="4" t="s">
        <v>198</v>
      </c>
      <c r="D288" s="15" t="s">
        <v>623</v>
      </c>
      <c r="E288" s="19">
        <f>IFERROR(VLOOKUP(B288,Номенклатура!$A$1:$F$292,5,FALSE)*Курс*1.02,"X")</f>
        <v>3318.0844800000004</v>
      </c>
      <c r="F288" s="20">
        <f>IFERROR(VLOOKUP(B288,Номенклатура!$A$1:$F$292,6,FALSE)*Курс*1.02,"X")</f>
        <v>4644.615288</v>
      </c>
    </row>
    <row r="289" spans="1:6" ht="15" customHeight="1" x14ac:dyDescent="0.2">
      <c r="A289" s="4" t="s">
        <v>492</v>
      </c>
      <c r="B289" s="6">
        <v>16805</v>
      </c>
      <c r="C289" s="4" t="s">
        <v>199</v>
      </c>
      <c r="D289" s="15" t="s">
        <v>623</v>
      </c>
      <c r="E289" s="19">
        <f>IFERROR(VLOOKUP(B289,Номенклатура!$A$1:$F$292,5,FALSE)*Курс*1.02,"X")</f>
        <v>4054.1087280000006</v>
      </c>
      <c r="F289" s="20">
        <f>IFERROR(VLOOKUP(B289,Номенклатура!$A$1:$F$292,6,FALSE)*Курс*1.02,"X")</f>
        <v>5675.8928160000005</v>
      </c>
    </row>
    <row r="290" spans="1:6" ht="15" customHeight="1" x14ac:dyDescent="0.2">
      <c r="A290" s="4" t="s">
        <v>493</v>
      </c>
      <c r="B290" s="6">
        <v>16806</v>
      </c>
      <c r="C290" s="4" t="s">
        <v>200</v>
      </c>
      <c r="D290" s="15" t="s">
        <v>623</v>
      </c>
      <c r="E290" s="19">
        <f>IFERROR(VLOOKUP(B290,Номенклатура!$A$1:$F$292,5,FALSE)*Курс*1.02,"X")</f>
        <v>4127.2190639999999</v>
      </c>
      <c r="F290" s="20">
        <f>IFERROR(VLOOKUP(B290,Номенклатура!$A$1:$F$292,6,FALSE)*Курс*1.02,"X")</f>
        <v>5778.5284799999999</v>
      </c>
    </row>
    <row r="291" spans="1:6" ht="15" customHeight="1" x14ac:dyDescent="0.2">
      <c r="A291" s="86" t="s">
        <v>695</v>
      </c>
      <c r="B291" s="87"/>
      <c r="C291" s="87"/>
      <c r="D291" s="87"/>
      <c r="E291" s="87"/>
      <c r="F291" s="88"/>
    </row>
    <row r="292" spans="1:6" ht="15" customHeight="1" x14ac:dyDescent="0.2">
      <c r="A292" s="4" t="s">
        <v>494</v>
      </c>
      <c r="B292" s="6">
        <v>17097</v>
      </c>
      <c r="C292" s="4" t="s">
        <v>201</v>
      </c>
      <c r="D292" s="15" t="s">
        <v>623</v>
      </c>
      <c r="E292" s="19">
        <f>IFERROR(VLOOKUP(B292,Номенклатура!$A$1:$F$292,5,FALSE)*Курс*1.02,"X")</f>
        <v>1140.9430319999999</v>
      </c>
      <c r="F292" s="20">
        <f>IFERROR(VLOOKUP(B292,Номенклатура!$A$1:$F$292,6,FALSE)*Курс*1.02,"X")</f>
        <v>1597.179648</v>
      </c>
    </row>
    <row r="293" spans="1:6" ht="15" customHeight="1" x14ac:dyDescent="0.2">
      <c r="A293" s="4" t="s">
        <v>495</v>
      </c>
      <c r="B293" s="6">
        <v>16794</v>
      </c>
      <c r="C293" s="4" t="s">
        <v>202</v>
      </c>
      <c r="D293" s="15" t="s">
        <v>623</v>
      </c>
      <c r="E293" s="19">
        <f>IFERROR(VLOOKUP(B293,Номенклатура!$A$1:$F$292,5,FALSE)*Курс*1.02,"X")</f>
        <v>1325.1248400000002</v>
      </c>
      <c r="F293" s="20">
        <f>IFERROR(VLOOKUP(B293,Номенклатура!$A$1:$F$292,6,FALSE)*Курс*1.02,"X")</f>
        <v>1855.1747760000001</v>
      </c>
    </row>
    <row r="294" spans="1:6" ht="15" customHeight="1" x14ac:dyDescent="0.2">
      <c r="A294" s="4" t="s">
        <v>496</v>
      </c>
      <c r="B294" s="6">
        <v>17098</v>
      </c>
      <c r="C294" s="4" t="s">
        <v>203</v>
      </c>
      <c r="D294" s="15" t="s">
        <v>623</v>
      </c>
      <c r="E294" s="19">
        <f>IFERROR(VLOOKUP(B294,Номенклатура!$A$1:$F$292,5,FALSE)*Курс*1.02,"X")</f>
        <v>1710.3600719999999</v>
      </c>
      <c r="F294" s="20">
        <f>IFERROR(VLOOKUP(B294,Номенклатура!$A$1:$F$292,6,FALSE)*Курс*1.02,"X")</f>
        <v>2394.3635040000004</v>
      </c>
    </row>
    <row r="295" spans="1:6" ht="15" customHeight="1" x14ac:dyDescent="0.2">
      <c r="A295" s="4" t="s">
        <v>497</v>
      </c>
      <c r="B295" s="6">
        <v>16795</v>
      </c>
      <c r="C295" s="4" t="s">
        <v>204</v>
      </c>
      <c r="D295" s="15" t="s">
        <v>623</v>
      </c>
      <c r="E295" s="19">
        <f>IFERROR(VLOOKUP(B295,Номенклатура!$A$1:$F$292,5,FALSE)*Курс*1.02,"X")</f>
        <v>1921.2552719999999</v>
      </c>
      <c r="F295" s="20">
        <f>IFERROR(VLOOKUP(B295,Номенклатура!$A$1:$F$292,6,FALSE)*Курс*1.02,"X")</f>
        <v>2689.6167839999998</v>
      </c>
    </row>
    <row r="296" spans="1:6" ht="15" customHeight="1" x14ac:dyDescent="0.2">
      <c r="A296" s="4" t="s">
        <v>498</v>
      </c>
      <c r="B296" s="6">
        <v>17099</v>
      </c>
      <c r="C296" s="4" t="s">
        <v>205</v>
      </c>
      <c r="D296" s="15" t="s">
        <v>623</v>
      </c>
      <c r="E296" s="19">
        <f>IFERROR(VLOOKUP(B296,Номенклатура!$A$1:$F$292,5,FALSE)*Курс*1.02,"X")</f>
        <v>1857.9867119999999</v>
      </c>
      <c r="F296" s="20">
        <f>IFERROR(VLOOKUP(B296,Номенклатура!$A$1:$F$292,6,FALSE)*Курс*1.02,"X")</f>
        <v>2601.0408000000002</v>
      </c>
    </row>
    <row r="297" spans="1:6" ht="15" customHeight="1" x14ac:dyDescent="0.2">
      <c r="A297" s="4" t="s">
        <v>499</v>
      </c>
      <c r="B297" s="6">
        <v>16792</v>
      </c>
      <c r="C297" s="4" t="s">
        <v>206</v>
      </c>
      <c r="D297" s="15" t="s">
        <v>623</v>
      </c>
      <c r="E297" s="19">
        <f>IFERROR(VLOOKUP(B297,Номенклатура!$A$1:$F$292,5,FALSE)*Курс*1.02,"X")</f>
        <v>1372.9277520000001</v>
      </c>
      <c r="F297" s="20">
        <f>IFERROR(VLOOKUP(B297,Номенклатура!$A$1:$F$292,6,FALSE)*Курс*1.02,"X")</f>
        <v>1922.6612400000004</v>
      </c>
    </row>
    <row r="298" spans="1:6" ht="15" customHeight="1" x14ac:dyDescent="0.2">
      <c r="A298" s="4" t="s">
        <v>500</v>
      </c>
      <c r="B298" s="6">
        <v>16793</v>
      </c>
      <c r="C298" s="4" t="s">
        <v>207</v>
      </c>
      <c r="D298" s="15" t="s">
        <v>623</v>
      </c>
      <c r="E298" s="19">
        <f>IFERROR(VLOOKUP(B298,Номенклатура!$A$1:$F$292,5,FALSE)*Курс*1.02,"X")</f>
        <v>1434.0873599999998</v>
      </c>
      <c r="F298" s="20">
        <f>IFERROR(VLOOKUP(B298,Номенклатура!$A$1:$F$292,6,FALSE)*Курс*1.02,"X")</f>
        <v>2007.7223039999999</v>
      </c>
    </row>
    <row r="299" spans="1:6" ht="15" customHeight="1" x14ac:dyDescent="0.2">
      <c r="A299" s="4" t="s">
        <v>501</v>
      </c>
      <c r="B299" s="6">
        <v>17096</v>
      </c>
      <c r="C299" s="4" t="s">
        <v>208</v>
      </c>
      <c r="D299" s="15" t="s">
        <v>623</v>
      </c>
      <c r="E299" s="19">
        <f>IFERROR(VLOOKUP(B299,Номенклатура!$A$1:$F$292,5,FALSE)*Курс*1.02,"X")</f>
        <v>1928.9880960000003</v>
      </c>
      <c r="F299" s="20">
        <f>IFERROR(VLOOKUP(B299,Номенклатура!$A$1:$F$292,6,FALSE)*Курс*1.02,"X")</f>
        <v>2700.161544</v>
      </c>
    </row>
    <row r="300" spans="1:6" ht="15" customHeight="1" x14ac:dyDescent="0.2">
      <c r="A300" s="4" t="s">
        <v>502</v>
      </c>
      <c r="B300" s="6">
        <v>17101</v>
      </c>
      <c r="C300" s="4" t="s">
        <v>209</v>
      </c>
      <c r="D300" s="15" t="s">
        <v>623</v>
      </c>
      <c r="E300" s="19">
        <f>IFERROR(VLOOKUP(B300,Номенклатура!$A$1:$F$292,5,FALSE)*Курс*1.02,"X")</f>
        <v>2258.6875920000002</v>
      </c>
      <c r="F300" s="20">
        <f>IFERROR(VLOOKUP(B300,Номенклатура!$A$1:$F$292,6,FALSE)*Курс*1.02,"X")</f>
        <v>3162.0220320000003</v>
      </c>
    </row>
    <row r="301" spans="1:6" ht="15" customHeight="1" x14ac:dyDescent="0.2">
      <c r="A301" s="4" t="s">
        <v>503</v>
      </c>
      <c r="B301" s="6">
        <v>16799</v>
      </c>
      <c r="C301" s="4" t="s">
        <v>210</v>
      </c>
      <c r="D301" s="15" t="s">
        <v>623</v>
      </c>
      <c r="E301" s="19">
        <f>IFERROR(VLOOKUP(B301,Номенклатура!$A$1:$F$292,5,FALSE)*Курс*1.02,"X")</f>
        <v>3625.9914720000002</v>
      </c>
      <c r="F301" s="20">
        <f>IFERROR(VLOOKUP(B301,Номенклатура!$A$1:$F$292,6,FALSE)*Курс*1.02,"X")</f>
        <v>5076.247464</v>
      </c>
    </row>
    <row r="302" spans="1:6" ht="15" customHeight="1" x14ac:dyDescent="0.2">
      <c r="A302" s="4" t="s">
        <v>504</v>
      </c>
      <c r="B302" s="6">
        <v>16796</v>
      </c>
      <c r="C302" s="4" t="s">
        <v>211</v>
      </c>
      <c r="D302" s="15" t="s">
        <v>623</v>
      </c>
      <c r="E302" s="19">
        <f>IFERROR(VLOOKUP(B302,Номенклатура!$A$1:$F$292,5,FALSE)*Курс*1.02,"X")</f>
        <v>1170.4683600000001</v>
      </c>
      <c r="F302" s="20">
        <f>IFERROR(VLOOKUP(B302,Номенклатура!$A$1:$F$292,6,FALSE)*Курс*1.02,"X")</f>
        <v>1638.655704</v>
      </c>
    </row>
    <row r="303" spans="1:6" ht="15" customHeight="1" x14ac:dyDescent="0.2">
      <c r="A303" s="4" t="s">
        <v>505</v>
      </c>
      <c r="B303" s="6">
        <v>16797</v>
      </c>
      <c r="C303" s="4" t="s">
        <v>212</v>
      </c>
      <c r="D303" s="15" t="s">
        <v>623</v>
      </c>
      <c r="E303" s="19">
        <f>IFERROR(VLOOKUP(B303,Номенклатура!$A$1:$F$292,5,FALSE)*Курс*1.02,"X")</f>
        <v>1420.0276799999999</v>
      </c>
      <c r="F303" s="20">
        <f>IFERROR(VLOOKUP(B303,Номенклатура!$A$1:$F$292,6,FALSE)*Курс*1.02,"X")</f>
        <v>1987.3357680000001</v>
      </c>
    </row>
    <row r="304" spans="1:6" ht="15" customHeight="1" x14ac:dyDescent="0.2">
      <c r="A304" s="4" t="s">
        <v>506</v>
      </c>
      <c r="B304" s="6" t="s">
        <v>664</v>
      </c>
      <c r="C304" s="4" t="s">
        <v>213</v>
      </c>
      <c r="D304" s="15" t="s">
        <v>623</v>
      </c>
      <c r="E304" s="19">
        <f>IFERROR(VLOOKUP(B304,Номенклатура!$A$1:$F$292,5,FALSE)*Курс*1.02,"X")</f>
        <v>1498.7618880000002</v>
      </c>
      <c r="F304" s="20">
        <f>IFERROR(VLOOKUP(B304,Номенклатура!$A$1:$F$292,6,FALSE)*Курс*1.02,"X")</f>
        <v>2098.40724</v>
      </c>
    </row>
    <row r="305" spans="1:7" ht="15" customHeight="1" x14ac:dyDescent="0.2">
      <c r="A305" s="4" t="s">
        <v>507</v>
      </c>
      <c r="B305" s="6">
        <v>17100</v>
      </c>
      <c r="C305" s="4" t="s">
        <v>214</v>
      </c>
      <c r="D305" s="15" t="s">
        <v>623</v>
      </c>
      <c r="E305" s="19">
        <f>IFERROR(VLOOKUP(B305,Номенклатура!$A$1:$F$292,5,FALSE)*Курс*1.02,"X")</f>
        <v>1710.3600719999999</v>
      </c>
      <c r="F305" s="20">
        <f>IFERROR(VLOOKUP(B305,Номенклатура!$A$1:$F$292,6,FALSE)*Курс*1.02,"X")</f>
        <v>2394.3635040000004</v>
      </c>
    </row>
    <row r="306" spans="1:7" ht="15" customHeight="1" x14ac:dyDescent="0.2">
      <c r="A306" s="4" t="s">
        <v>508</v>
      </c>
      <c r="B306" s="6">
        <v>16798</v>
      </c>
      <c r="C306" s="4" t="s">
        <v>215</v>
      </c>
      <c r="D306" s="15" t="s">
        <v>623</v>
      </c>
      <c r="E306" s="19">
        <f>IFERROR(VLOOKUP(B306,Номенклатура!$A$1:$F$292,5,FALSE)*Курс*1.02,"X")</f>
        <v>1132.507224</v>
      </c>
      <c r="F306" s="20">
        <f>IFERROR(VLOOKUP(B306,Номенклатура!$A$1:$F$292,6,FALSE)*Курс*1.02,"X")</f>
        <v>1585.2289200000002</v>
      </c>
    </row>
    <row r="307" spans="1:7" ht="15" customHeight="1" x14ac:dyDescent="0.2">
      <c r="A307" s="4" t="s">
        <v>509</v>
      </c>
      <c r="B307" s="6">
        <v>17102</v>
      </c>
      <c r="C307" s="4" t="s">
        <v>216</v>
      </c>
      <c r="D307" s="15" t="s">
        <v>623</v>
      </c>
      <c r="E307" s="19">
        <f>IFERROR(VLOOKUP(B307,Номенклатура!$A$1:$F$292,5,FALSE)*Курс*1.02,"X")</f>
        <v>2690.3197680000003</v>
      </c>
      <c r="F307" s="20">
        <f>IFERROR(VLOOKUP(B307,Номенклатура!$A$1:$F$292,6,FALSE)*Курс*1.02,"X")</f>
        <v>3766.588272</v>
      </c>
    </row>
    <row r="308" spans="1:7" ht="15" customHeight="1" x14ac:dyDescent="0.2">
      <c r="A308" s="86" t="s">
        <v>696</v>
      </c>
      <c r="B308" s="87"/>
      <c r="C308" s="87"/>
      <c r="D308" s="87"/>
      <c r="E308" s="87"/>
      <c r="F308" s="88"/>
    </row>
    <row r="309" spans="1:7" ht="15" customHeight="1" x14ac:dyDescent="0.2">
      <c r="A309" s="4" t="s">
        <v>510</v>
      </c>
      <c r="B309" s="6" t="s">
        <v>665</v>
      </c>
      <c r="C309" s="7" t="s">
        <v>217</v>
      </c>
      <c r="D309" s="15" t="s">
        <v>623</v>
      </c>
      <c r="E309" s="89">
        <f>IFERROR(VLOOKUP(B309,Номенклатура!$A$1:$F$292,5,FALSE)*Курс*1.02,"X")</f>
        <v>560.27824800000008</v>
      </c>
      <c r="F309" s="90"/>
      <c r="G309" s="57"/>
    </row>
    <row r="310" spans="1:7" ht="15" customHeight="1" x14ac:dyDescent="0.2">
      <c r="A310" s="4" t="s">
        <v>511</v>
      </c>
      <c r="B310" s="6" t="s">
        <v>666</v>
      </c>
      <c r="C310" s="7" t="s">
        <v>218</v>
      </c>
      <c r="D310" s="15" t="s">
        <v>623</v>
      </c>
      <c r="E310" s="89">
        <f>IFERROR(VLOOKUP(B310,Номенклатура!$A$1:$F$292,5,FALSE)*Курс*1.02,"X")</f>
        <v>606.67519200000004</v>
      </c>
      <c r="F310" s="90"/>
      <c r="G310" s="57"/>
    </row>
    <row r="311" spans="1:7" ht="15" customHeight="1" x14ac:dyDescent="0.2">
      <c r="A311" s="4" t="s">
        <v>512</v>
      </c>
      <c r="B311" s="6" t="s">
        <v>667</v>
      </c>
      <c r="C311" s="7" t="s">
        <v>219</v>
      </c>
      <c r="D311" s="15" t="s">
        <v>623</v>
      </c>
      <c r="E311" s="89">
        <f>IFERROR(VLOOKUP(B311,Номенклатура!$A$1:$F$292,5,FALSE)*Курс*1.02,"X")</f>
        <v>840.76886400000012</v>
      </c>
      <c r="F311" s="90"/>
      <c r="G311" s="57"/>
    </row>
    <row r="312" spans="1:7" ht="15" customHeight="1" x14ac:dyDescent="0.2">
      <c r="A312" s="4" t="s">
        <v>513</v>
      </c>
      <c r="B312" s="6" t="s">
        <v>668</v>
      </c>
      <c r="C312" s="7" t="s">
        <v>220</v>
      </c>
      <c r="D312" s="15" t="s">
        <v>623</v>
      </c>
      <c r="E312" s="89">
        <f>IFERROR(VLOOKUP(B312,Номенклатура!$A$1:$F$292,5,FALSE)*Курс*1.02,"X")</f>
        <v>915.285168</v>
      </c>
      <c r="F312" s="90"/>
      <c r="G312" s="57"/>
    </row>
    <row r="313" spans="1:7" ht="15" customHeight="1" x14ac:dyDescent="0.2">
      <c r="A313" s="4" t="s">
        <v>514</v>
      </c>
      <c r="B313" s="6" t="s">
        <v>669</v>
      </c>
      <c r="C313" s="7" t="s">
        <v>221</v>
      </c>
      <c r="D313" s="15" t="s">
        <v>623</v>
      </c>
      <c r="E313" s="89">
        <f>IFERROR(VLOOKUP(B313,Номенклатура!$A$1:$F$292,5,FALSE)*Курс*1.02,"X")</f>
        <v>632.68560000000002</v>
      </c>
      <c r="F313" s="90"/>
      <c r="G313" s="57"/>
    </row>
    <row r="314" spans="1:7" ht="15" customHeight="1" x14ac:dyDescent="0.2">
      <c r="A314" s="4" t="s">
        <v>515</v>
      </c>
      <c r="B314" s="6" t="s">
        <v>670</v>
      </c>
      <c r="C314" s="7" t="s">
        <v>222</v>
      </c>
      <c r="D314" s="15" t="s">
        <v>623</v>
      </c>
      <c r="E314" s="89">
        <f>IFERROR(VLOOKUP(B314,Номенклатура!$A$1:$F$292,5,FALSE)*Курс*1.02,"X")</f>
        <v>653.77512000000002</v>
      </c>
      <c r="F314" s="90"/>
      <c r="G314" s="57"/>
    </row>
    <row r="315" spans="1:7" ht="15" customHeight="1" x14ac:dyDescent="0.2">
      <c r="A315" s="4" t="s">
        <v>516</v>
      </c>
      <c r="B315" s="6" t="s">
        <v>671</v>
      </c>
      <c r="C315" s="7" t="s">
        <v>223</v>
      </c>
      <c r="D315" s="15" t="s">
        <v>623</v>
      </c>
      <c r="E315" s="89">
        <f>IFERROR(VLOOKUP(B315,Номенклатура!$A$1:$F$292,5,FALSE)*Курс*1.02,"X")</f>
        <v>883.65088800000012</v>
      </c>
      <c r="F315" s="90"/>
      <c r="G315" s="57"/>
    </row>
    <row r="316" spans="1:7" ht="15" customHeight="1" x14ac:dyDescent="0.2">
      <c r="A316" s="4" t="s">
        <v>517</v>
      </c>
      <c r="B316" s="6" t="s">
        <v>672</v>
      </c>
      <c r="C316" s="7" t="s">
        <v>224</v>
      </c>
      <c r="D316" s="15" t="s">
        <v>623</v>
      </c>
      <c r="E316" s="89">
        <f>IFERROR(VLOOKUP(B316,Номенклатура!$A$1:$F$292,5,FALSE)*Курс*1.02,"X")</f>
        <v>1868.5314719999999</v>
      </c>
      <c r="F316" s="90"/>
      <c r="G316" s="57"/>
    </row>
    <row r="317" spans="1:7" ht="15" customHeight="1" x14ac:dyDescent="0.2">
      <c r="A317" s="4" t="s">
        <v>518</v>
      </c>
      <c r="B317" s="6">
        <v>17104</v>
      </c>
      <c r="C317" s="4" t="s">
        <v>225</v>
      </c>
      <c r="D317" s="15" t="s">
        <v>623</v>
      </c>
      <c r="E317" s="19">
        <f>IFERROR(VLOOKUP(B317,Номенклатура!$A$1:$F$292,5,FALSE)*Курс*1.02,"X")</f>
        <v>456.93960000000004</v>
      </c>
      <c r="F317" s="20">
        <f>IFERROR(VLOOKUP(B317,Номенклатура!$A$1:$F$292,6,FALSE)*Курс*1.02,"X")</f>
        <v>639.71544000000006</v>
      </c>
      <c r="G317" s="57"/>
    </row>
    <row r="318" spans="1:7" ht="15" customHeight="1" x14ac:dyDescent="0.2">
      <c r="A318" s="4" t="s">
        <v>519</v>
      </c>
      <c r="B318" s="6">
        <v>16807</v>
      </c>
      <c r="C318" s="4" t="s">
        <v>226</v>
      </c>
      <c r="D318" s="15" t="s">
        <v>624</v>
      </c>
      <c r="E318" s="19">
        <f>IFERROR(VLOOKUP(B318,Номенклатура!$A$1:$F$292,5,FALSE)*Курс*1.02,"X")</f>
        <v>390.15611999999999</v>
      </c>
      <c r="F318" s="20">
        <f>IFERROR(VLOOKUP(B318,Номенклатура!$A$1:$F$292,6,FALSE)*Курс*1.02,"X")</f>
        <v>546.21856799999989</v>
      </c>
      <c r="G318" s="57"/>
    </row>
    <row r="319" spans="1:7" ht="15" customHeight="1" x14ac:dyDescent="0.2">
      <c r="A319" s="4" t="s">
        <v>520</v>
      </c>
      <c r="B319" s="6">
        <v>16808</v>
      </c>
      <c r="C319" s="4" t="s">
        <v>227</v>
      </c>
      <c r="D319" s="15" t="s">
        <v>624</v>
      </c>
      <c r="E319" s="19">
        <f>IFERROR(VLOOKUP(B319,Номенклатура!$A$1:$F$292,5,FALSE)*Курс*1.02,"X")</f>
        <v>453.42468000000008</v>
      </c>
      <c r="F319" s="20">
        <f>IFERROR(VLOOKUP(B319,Номенклатура!$A$1:$F$292,6,FALSE)*Курс*1.02,"X")</f>
        <v>634.79455199999995</v>
      </c>
      <c r="G319" s="57"/>
    </row>
    <row r="320" spans="1:7" ht="15" customHeight="1" x14ac:dyDescent="0.2">
      <c r="A320" s="4" t="s">
        <v>521</v>
      </c>
      <c r="B320" s="6">
        <v>16809</v>
      </c>
      <c r="C320" s="4" t="s">
        <v>228</v>
      </c>
      <c r="D320" s="15" t="s">
        <v>624</v>
      </c>
      <c r="E320" s="19">
        <f>IFERROR(VLOOKUP(B320,Номенклатура!$A$1:$F$292,5,FALSE)*Курс*1.02,"X")</f>
        <v>513.881304</v>
      </c>
      <c r="F320" s="20">
        <f>IFERROR(VLOOKUP(B320,Номенклатура!$A$1:$F$292,6,FALSE)*Курс*1.02,"X")</f>
        <v>719.85561600000005</v>
      </c>
      <c r="G320" s="57"/>
    </row>
    <row r="321" spans="1:7" ht="15" customHeight="1" x14ac:dyDescent="0.2">
      <c r="A321" s="61" t="s">
        <v>522</v>
      </c>
      <c r="B321" s="62">
        <v>16810</v>
      </c>
      <c r="C321" s="61" t="s">
        <v>229</v>
      </c>
      <c r="D321" s="63" t="s">
        <v>624</v>
      </c>
      <c r="E321" s="64">
        <f>IFERROR(VLOOKUP(B321,Номенклатура!$A$1:$F$292,5,FALSE)*Курс*1.02,"X")</f>
        <v>655.18108800000005</v>
      </c>
      <c r="F321" s="65">
        <f>IFERROR(VLOOKUP(B321,Номенклатура!$A$1:$F$292,6,FALSE)*Курс*1.02,"X")</f>
        <v>917.39412000000004</v>
      </c>
      <c r="G321" s="57"/>
    </row>
    <row r="322" spans="1:7" ht="15" customHeight="1" x14ac:dyDescent="0.2">
      <c r="A322" s="91" t="s">
        <v>230</v>
      </c>
      <c r="B322" s="91"/>
      <c r="C322" s="91"/>
      <c r="D322" s="91"/>
      <c r="E322" s="91"/>
      <c r="F322" s="91"/>
    </row>
    <row r="323" spans="1:7" ht="15" customHeight="1" x14ac:dyDescent="0.2">
      <c r="A323" s="66" t="s">
        <v>523</v>
      </c>
      <c r="B323" s="67">
        <v>16846</v>
      </c>
      <c r="C323" s="66" t="s">
        <v>231</v>
      </c>
      <c r="D323" s="68" t="s">
        <v>624</v>
      </c>
      <c r="E323" s="69">
        <f>IFERROR(VLOOKUP(B323,Номенклатура!$A$1:$F$292,5,FALSE)*Курс*1.02,"X")</f>
        <v>3063.6042719999996</v>
      </c>
      <c r="F323" s="70">
        <f>IFERROR(VLOOKUP(B323,Номенклатура!$A$1:$F$292,6,FALSE)*Курс*1.02,"X")</f>
        <v>4289.6083680000002</v>
      </c>
    </row>
    <row r="324" spans="1:7" ht="15" customHeight="1" x14ac:dyDescent="0.2">
      <c r="A324" s="4" t="s">
        <v>524</v>
      </c>
      <c r="B324" s="6">
        <v>16847</v>
      </c>
      <c r="C324" s="4" t="s">
        <v>232</v>
      </c>
      <c r="D324" s="15" t="s">
        <v>623</v>
      </c>
      <c r="E324" s="19">
        <f>IFERROR(VLOOKUP(B324,Номенклатура!$A$1:$F$292,5,FALSE)*Курс*1.02,"X")</f>
        <v>594.02147999999988</v>
      </c>
      <c r="F324" s="20">
        <f>IFERROR(VLOOKUP(B324,Номенклатура!$A$1:$F$292,6,FALSE)*Курс*1.02,"X")</f>
        <v>830.92708800000003</v>
      </c>
    </row>
    <row r="325" spans="1:7" ht="15" customHeight="1" x14ac:dyDescent="0.2">
      <c r="A325" s="4" t="s">
        <v>525</v>
      </c>
      <c r="B325" s="6">
        <v>17114</v>
      </c>
      <c r="C325" s="4" t="s">
        <v>233</v>
      </c>
      <c r="D325" s="15" t="s">
        <v>623</v>
      </c>
      <c r="E325" s="19">
        <f>IFERROR(VLOOKUP(B325,Номенклатура!$A$1:$F$292,5,FALSE)*Курс*1.02,"X")</f>
        <v>1179.6071520000003</v>
      </c>
      <c r="F325" s="20">
        <f>IFERROR(VLOOKUP(B325,Номенклатура!$A$1:$F$292,6,FALSE)*Курс*1.02,"X")</f>
        <v>1651.3094159999998</v>
      </c>
    </row>
    <row r="326" spans="1:7" ht="15" customHeight="1" x14ac:dyDescent="0.2">
      <c r="A326" s="4" t="s">
        <v>526</v>
      </c>
      <c r="B326" s="6">
        <v>16789</v>
      </c>
      <c r="C326" s="4" t="s">
        <v>234</v>
      </c>
      <c r="D326" s="15" t="s">
        <v>624</v>
      </c>
      <c r="E326" s="19">
        <f>IFERROR(VLOOKUP(B326,Номенклатура!$A$1:$F$292,5,FALSE)*Курс*1.02,"X")</f>
        <v>6735.2897040000007</v>
      </c>
      <c r="F326" s="20">
        <f>IFERROR(VLOOKUP(B326,Номенклатура!$A$1:$F$292,6,FALSE)*Курс*1.02,"X")</f>
        <v>9429.1243920000015</v>
      </c>
    </row>
    <row r="327" spans="1:7" ht="15" customHeight="1" x14ac:dyDescent="0.2">
      <c r="A327" s="4" t="s">
        <v>527</v>
      </c>
      <c r="B327" s="6">
        <v>17113</v>
      </c>
      <c r="C327" s="4" t="s">
        <v>235</v>
      </c>
      <c r="D327" s="15" t="s">
        <v>623</v>
      </c>
      <c r="E327" s="19">
        <f>IFERROR(VLOOKUP(B327,Номенклатура!$A$1:$F$292,5,FALSE)*Курс*1.02,"X")</f>
        <v>2078.020704</v>
      </c>
      <c r="F327" s="20">
        <f>IFERROR(VLOOKUP(B327,Номенклатура!$A$1:$F$292,6,FALSE)*Курс*1.02,"X")</f>
        <v>2908.9477920000004</v>
      </c>
    </row>
    <row r="328" spans="1:7" ht="20.100000000000001" customHeight="1" x14ac:dyDescent="0.2">
      <c r="A328" s="13"/>
      <c r="B328" s="13"/>
      <c r="C328" s="13"/>
      <c r="D328" s="13"/>
      <c r="E328" s="13"/>
      <c r="F328" s="13"/>
    </row>
    <row r="329" spans="1:7" ht="12.75" customHeight="1" x14ac:dyDescent="0.2">
      <c r="A329" s="13" t="s">
        <v>677</v>
      </c>
      <c r="B329" s="13"/>
      <c r="C329" s="13"/>
      <c r="D329" s="13"/>
      <c r="E329" s="13"/>
      <c r="F329" s="13"/>
    </row>
    <row r="330" spans="1:7" x14ac:dyDescent="0.2">
      <c r="A330" s="13" t="s">
        <v>2</v>
      </c>
      <c r="B330" s="13"/>
      <c r="C330" s="13"/>
      <c r="D330" s="13"/>
      <c r="E330" s="13"/>
      <c r="F330" s="13"/>
    </row>
    <row r="331" spans="1:7" x14ac:dyDescent="0.2">
      <c r="A331" s="13" t="s">
        <v>3</v>
      </c>
      <c r="B331" s="13"/>
      <c r="C331" s="13"/>
      <c r="D331" s="13"/>
      <c r="E331" s="13"/>
      <c r="F331" s="13"/>
    </row>
  </sheetData>
  <sheetProtection sheet="1" objects="1" scenarios="1"/>
  <dataConsolidate/>
  <mergeCells count="138">
    <mergeCell ref="H8:J8"/>
    <mergeCell ref="K8:N8"/>
    <mergeCell ref="A4:F4"/>
    <mergeCell ref="E1:F1"/>
    <mergeCell ref="E2:F2"/>
    <mergeCell ref="E3:F3"/>
    <mergeCell ref="E16:F16"/>
    <mergeCell ref="E15:F15"/>
    <mergeCell ref="E17:F17"/>
    <mergeCell ref="K7:N7"/>
    <mergeCell ref="K6:N6"/>
    <mergeCell ref="K5:N5"/>
    <mergeCell ref="K4:N4"/>
    <mergeCell ref="H3:N3"/>
    <mergeCell ref="H4:J4"/>
    <mergeCell ref="H5:J5"/>
    <mergeCell ref="H6:J6"/>
    <mergeCell ref="H7:J7"/>
    <mergeCell ref="E18:F18"/>
    <mergeCell ref="E19:F19"/>
    <mergeCell ref="A9:F9"/>
    <mergeCell ref="E11:F11"/>
    <mergeCell ref="E12:F12"/>
    <mergeCell ref="E13:F13"/>
    <mergeCell ref="E14:F14"/>
    <mergeCell ref="A10:F10"/>
    <mergeCell ref="E25:F25"/>
    <mergeCell ref="E26:F26"/>
    <mergeCell ref="E27:F27"/>
    <mergeCell ref="E28:F28"/>
    <mergeCell ref="E29:F29"/>
    <mergeCell ref="A20:F20"/>
    <mergeCell ref="E21:F21"/>
    <mergeCell ref="E22:F22"/>
    <mergeCell ref="E23:F23"/>
    <mergeCell ref="E24:F24"/>
    <mergeCell ref="E171:F171"/>
    <mergeCell ref="E172:F172"/>
    <mergeCell ref="E173:F173"/>
    <mergeCell ref="E174:F174"/>
    <mergeCell ref="E176:F176"/>
    <mergeCell ref="A175:F175"/>
    <mergeCell ref="E57:F57"/>
    <mergeCell ref="E60:F60"/>
    <mergeCell ref="E69:F69"/>
    <mergeCell ref="E68:F68"/>
    <mergeCell ref="E67:F67"/>
    <mergeCell ref="E66:F66"/>
    <mergeCell ref="E64:F64"/>
    <mergeCell ref="E65:F65"/>
    <mergeCell ref="A170:F170"/>
    <mergeCell ref="A169:F169"/>
    <mergeCell ref="A163:F163"/>
    <mergeCell ref="A112:F112"/>
    <mergeCell ref="A105:F105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5:F195"/>
    <mergeCell ref="E196:F196"/>
    <mergeCell ref="E197:F197"/>
    <mergeCell ref="E187:F187"/>
    <mergeCell ref="E188:F188"/>
    <mergeCell ref="E189:F189"/>
    <mergeCell ref="E190:F190"/>
    <mergeCell ref="E191:F191"/>
    <mergeCell ref="A194:F194"/>
    <mergeCell ref="E198:F198"/>
    <mergeCell ref="E309:F309"/>
    <mergeCell ref="E310:F310"/>
    <mergeCell ref="E311:F311"/>
    <mergeCell ref="E312:F312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28:F228"/>
    <mergeCell ref="E227:F227"/>
    <mergeCell ref="E210:F210"/>
    <mergeCell ref="E211:F211"/>
    <mergeCell ref="E212:F212"/>
    <mergeCell ref="E213:F213"/>
    <mergeCell ref="E214:F214"/>
    <mergeCell ref="E225:F225"/>
    <mergeCell ref="E313:F313"/>
    <mergeCell ref="E314:F314"/>
    <mergeCell ref="E315:F315"/>
    <mergeCell ref="E316:F316"/>
    <mergeCell ref="E237:F237"/>
    <mergeCell ref="A256:F256"/>
    <mergeCell ref="A322:F322"/>
    <mergeCell ref="A308:F308"/>
    <mergeCell ref="A291:F291"/>
    <mergeCell ref="A272:F272"/>
    <mergeCell ref="E226:F226"/>
    <mergeCell ref="A216:F216"/>
    <mergeCell ref="A234:F234"/>
    <mergeCell ref="A241:F241"/>
    <mergeCell ref="E215:F215"/>
    <mergeCell ref="E217:F217"/>
    <mergeCell ref="E218:F218"/>
    <mergeCell ref="E219:F219"/>
    <mergeCell ref="E233:F233"/>
    <mergeCell ref="E232:F232"/>
    <mergeCell ref="E231:F231"/>
    <mergeCell ref="E230:F230"/>
    <mergeCell ref="E229:F229"/>
    <mergeCell ref="E220:F220"/>
    <mergeCell ref="E221:F221"/>
    <mergeCell ref="E222:F222"/>
    <mergeCell ref="E223:F223"/>
    <mergeCell ref="E224:F224"/>
    <mergeCell ref="A43:F43"/>
    <mergeCell ref="A40:F40"/>
    <mergeCell ref="A37:F37"/>
    <mergeCell ref="A31:F31"/>
    <mergeCell ref="A30:F30"/>
    <mergeCell ref="A103:F103"/>
    <mergeCell ref="A102:F102"/>
    <mergeCell ref="A70:F70"/>
    <mergeCell ref="A63:F63"/>
    <mergeCell ref="A50:F50"/>
  </mergeCells>
  <hyperlinks>
    <hyperlink ref="H4:J4" location="Цены!A9" display="Барные стойки"/>
    <hyperlink ref="H5:J5" location="Цены!A30" display="Механизмы для угловых труб"/>
    <hyperlink ref="H6:J6" location="Цены!A43" display="Карусели"/>
    <hyperlink ref="H7:J7" location="Цены!A50" display="Колонны выдвижные"/>
    <hyperlink ref="H8:J8" location="Цены!A63" display="Фронталь"/>
    <hyperlink ref="K4:N4" location="Цены!A70" display="Сетчатые емкости для кухонных баз"/>
    <hyperlink ref="K5:N5" location="Цены!A102" display="Посудосушители"/>
    <hyperlink ref="K6:N6" location="Цены!A169" display="Навесные элементы"/>
    <hyperlink ref="K7:N7" location="Цены!A234" display="Наполнение для шкафов-купе и гардеробных"/>
    <hyperlink ref="K8:N8" location="Цены!A322" display="Разное"/>
  </hyperlinks>
  <pageMargins left="0.7" right="0.7" top="0.75" bottom="0.75" header="0.3" footer="0.3"/>
  <pageSetup paperSize="9" scale="49" orientation="portrait" r:id="rId1"/>
  <ignoredErrors>
    <ignoredError sqref="B107 B109 B111" numberStoredAsText="1"/>
    <ignoredError sqref="A37 A43 A41:A42 C42:D42 A36:D36 A70 A72:D101 A71:D71 A171:D171 A310:D316 A256 A292 A235:D236 C41:D41 A273 C273:D273 C292:D292 A309:D309 A322 A317:D317 A40 A39:D39 A38:D38 A45:D49 A44:D44 A64:D64 A65:D69 A176:D193 A173:D173 A174:D174 A172:D172 A241 A237:D237 A238:D240 A243:D255 A242:D242 A272 A257:D271 A274:D290 A318:D321 A323:D327 A17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zoomScaleNormal="100" workbookViewId="0">
      <pane ySplit="1" topLeftCell="A2" activePane="bottomLeft" state="frozen"/>
      <selection pane="bottomLeft" activeCell="H4" sqref="H4"/>
    </sheetView>
  </sheetViews>
  <sheetFormatPr defaultRowHeight="11.25" x14ac:dyDescent="0.2"/>
  <cols>
    <col min="1" max="2" width="10.7109375" style="25" customWidth="1"/>
    <col min="3" max="3" width="45.7109375" style="23" customWidth="1"/>
    <col min="4" max="4" width="10.7109375" style="23" customWidth="1"/>
    <col min="5" max="6" width="15.7109375" style="26" customWidth="1"/>
    <col min="7" max="16384" width="9.140625" style="23"/>
  </cols>
  <sheetData>
    <row r="1" spans="1:6" ht="35.1" customHeight="1" x14ac:dyDescent="0.2">
      <c r="A1" s="45" t="s">
        <v>19</v>
      </c>
      <c r="B1" s="45" t="s">
        <v>0</v>
      </c>
      <c r="C1" s="46" t="s">
        <v>1</v>
      </c>
      <c r="D1" s="46" t="s">
        <v>625</v>
      </c>
      <c r="E1" s="45" t="s">
        <v>11</v>
      </c>
      <c r="F1" s="45" t="s">
        <v>12</v>
      </c>
    </row>
    <row r="2" spans="1:6" x14ac:dyDescent="0.2">
      <c r="A2" s="47">
        <v>17125</v>
      </c>
      <c r="B2" s="47" t="s">
        <v>330</v>
      </c>
      <c r="C2" s="48" t="s">
        <v>25</v>
      </c>
      <c r="D2" s="49" t="s">
        <v>623</v>
      </c>
      <c r="E2" s="117">
        <v>21.37</v>
      </c>
      <c r="F2" s="118"/>
    </row>
    <row r="3" spans="1:6" x14ac:dyDescent="0.2">
      <c r="A3" s="47">
        <v>16849</v>
      </c>
      <c r="B3" s="47" t="s">
        <v>331</v>
      </c>
      <c r="C3" s="48" t="s">
        <v>26</v>
      </c>
      <c r="D3" s="49" t="s">
        <v>623</v>
      </c>
      <c r="E3" s="117">
        <v>10.38</v>
      </c>
      <c r="F3" s="118"/>
    </row>
    <row r="4" spans="1:6" x14ac:dyDescent="0.2">
      <c r="A4" s="47">
        <v>17122</v>
      </c>
      <c r="B4" s="47" t="s">
        <v>332</v>
      </c>
      <c r="C4" s="48" t="s">
        <v>27</v>
      </c>
      <c r="D4" s="49" t="s">
        <v>623</v>
      </c>
      <c r="E4" s="117">
        <v>13.09</v>
      </c>
      <c r="F4" s="118"/>
    </row>
    <row r="5" spans="1:6" x14ac:dyDescent="0.2">
      <c r="A5" s="47">
        <v>17116</v>
      </c>
      <c r="B5" s="47" t="s">
        <v>333</v>
      </c>
      <c r="C5" s="48" t="s">
        <v>28</v>
      </c>
      <c r="D5" s="49" t="s">
        <v>623</v>
      </c>
      <c r="E5" s="117">
        <v>24.83</v>
      </c>
      <c r="F5" s="118"/>
    </row>
    <row r="6" spans="1:6" x14ac:dyDescent="0.2">
      <c r="A6" s="47">
        <v>17118</v>
      </c>
      <c r="B6" s="47" t="s">
        <v>334</v>
      </c>
      <c r="C6" s="48" t="s">
        <v>29</v>
      </c>
      <c r="D6" s="49" t="s">
        <v>623</v>
      </c>
      <c r="E6" s="117">
        <v>28.08</v>
      </c>
      <c r="F6" s="118"/>
    </row>
    <row r="7" spans="1:6" x14ac:dyDescent="0.2">
      <c r="A7" s="47">
        <v>17119</v>
      </c>
      <c r="B7" s="47" t="s">
        <v>335</v>
      </c>
      <c r="C7" s="48" t="s">
        <v>30</v>
      </c>
      <c r="D7" s="49" t="s">
        <v>623</v>
      </c>
      <c r="E7" s="117">
        <v>36.79</v>
      </c>
      <c r="F7" s="118"/>
    </row>
    <row r="8" spans="1:6" x14ac:dyDescent="0.2">
      <c r="A8" s="47">
        <v>16852</v>
      </c>
      <c r="B8" s="47" t="s">
        <v>336</v>
      </c>
      <c r="C8" s="48" t="s">
        <v>31</v>
      </c>
      <c r="D8" s="49" t="s">
        <v>623</v>
      </c>
      <c r="E8" s="117">
        <v>27.48</v>
      </c>
      <c r="F8" s="118"/>
    </row>
    <row r="9" spans="1:6" x14ac:dyDescent="0.2">
      <c r="A9" s="47">
        <v>17121</v>
      </c>
      <c r="B9" s="47" t="s">
        <v>337</v>
      </c>
      <c r="C9" s="48" t="s">
        <v>32</v>
      </c>
      <c r="D9" s="49" t="s">
        <v>623</v>
      </c>
      <c r="E9" s="117">
        <v>38.89</v>
      </c>
      <c r="F9" s="118"/>
    </row>
    <row r="10" spans="1:6" x14ac:dyDescent="0.2">
      <c r="A10" s="47">
        <v>17115</v>
      </c>
      <c r="B10" s="47" t="s">
        <v>338</v>
      </c>
      <c r="C10" s="48" t="s">
        <v>33</v>
      </c>
      <c r="D10" s="49" t="s">
        <v>624</v>
      </c>
      <c r="E10" s="117">
        <v>101.99</v>
      </c>
      <c r="F10" s="118"/>
    </row>
    <row r="11" spans="1:6" x14ac:dyDescent="0.2">
      <c r="A11" s="47">
        <v>17124</v>
      </c>
      <c r="B11" s="47" t="s">
        <v>339</v>
      </c>
      <c r="C11" s="48" t="s">
        <v>35</v>
      </c>
      <c r="D11" s="49" t="s">
        <v>623</v>
      </c>
      <c r="E11" s="117">
        <v>20.190000000000001</v>
      </c>
      <c r="F11" s="118"/>
    </row>
    <row r="12" spans="1:6" x14ac:dyDescent="0.2">
      <c r="A12" s="47">
        <v>16850</v>
      </c>
      <c r="B12" s="47" t="s">
        <v>340</v>
      </c>
      <c r="C12" s="48" t="s">
        <v>36</v>
      </c>
      <c r="D12" s="49" t="s">
        <v>623</v>
      </c>
      <c r="E12" s="117">
        <v>11.25</v>
      </c>
      <c r="F12" s="118"/>
    </row>
    <row r="13" spans="1:6" x14ac:dyDescent="0.2">
      <c r="A13" s="47">
        <v>17123</v>
      </c>
      <c r="B13" s="47" t="s">
        <v>341</v>
      </c>
      <c r="C13" s="48" t="s">
        <v>37</v>
      </c>
      <c r="D13" s="49" t="s">
        <v>623</v>
      </c>
      <c r="E13" s="117">
        <v>27.59</v>
      </c>
      <c r="F13" s="118"/>
    </row>
    <row r="14" spans="1:6" x14ac:dyDescent="0.2">
      <c r="A14" s="47">
        <v>17127</v>
      </c>
      <c r="B14" s="47" t="s">
        <v>342</v>
      </c>
      <c r="C14" s="48" t="s">
        <v>38</v>
      </c>
      <c r="D14" s="49" t="s">
        <v>624</v>
      </c>
      <c r="E14" s="117">
        <v>63.17</v>
      </c>
      <c r="F14" s="118"/>
    </row>
    <row r="15" spans="1:6" x14ac:dyDescent="0.2">
      <c r="A15" s="47">
        <v>16848</v>
      </c>
      <c r="B15" s="47" t="s">
        <v>343</v>
      </c>
      <c r="C15" s="48" t="s">
        <v>39</v>
      </c>
      <c r="D15" s="49" t="s">
        <v>623</v>
      </c>
      <c r="E15" s="117">
        <v>32.18</v>
      </c>
      <c r="F15" s="118"/>
    </row>
    <row r="16" spans="1:6" x14ac:dyDescent="0.2">
      <c r="A16" s="47">
        <v>16851</v>
      </c>
      <c r="B16" s="47" t="s">
        <v>344</v>
      </c>
      <c r="C16" s="48" t="s">
        <v>40</v>
      </c>
      <c r="D16" s="49" t="s">
        <v>623</v>
      </c>
      <c r="E16" s="117">
        <v>27.59</v>
      </c>
      <c r="F16" s="118"/>
    </row>
    <row r="17" spans="1:6" x14ac:dyDescent="0.2">
      <c r="A17" s="47">
        <v>17120</v>
      </c>
      <c r="B17" s="47" t="s">
        <v>345</v>
      </c>
      <c r="C17" s="48" t="s">
        <v>41</v>
      </c>
      <c r="D17" s="49" t="s">
        <v>623</v>
      </c>
      <c r="E17" s="117">
        <v>38.79</v>
      </c>
      <c r="F17" s="118"/>
    </row>
    <row r="18" spans="1:6" x14ac:dyDescent="0.2">
      <c r="A18" s="47">
        <v>16853</v>
      </c>
      <c r="B18" s="47" t="s">
        <v>346</v>
      </c>
      <c r="C18" s="48" t="s">
        <v>42</v>
      </c>
      <c r="D18" s="49" t="s">
        <v>623</v>
      </c>
      <c r="E18" s="117">
        <v>28.85</v>
      </c>
      <c r="F18" s="118"/>
    </row>
    <row r="19" spans="1:6" x14ac:dyDescent="0.2">
      <c r="A19" s="47">
        <v>16854</v>
      </c>
      <c r="B19" s="47" t="s">
        <v>347</v>
      </c>
      <c r="C19" s="48" t="s">
        <v>43</v>
      </c>
      <c r="D19" s="49" t="s">
        <v>623</v>
      </c>
      <c r="E19" s="117">
        <v>38.4</v>
      </c>
      <c r="F19" s="118"/>
    </row>
    <row r="20" spans="1:6" x14ac:dyDescent="0.2">
      <c r="A20" s="48" t="s">
        <v>627</v>
      </c>
      <c r="B20" s="48" t="s">
        <v>348</v>
      </c>
      <c r="C20" s="48" t="s">
        <v>45</v>
      </c>
      <c r="D20" s="49" t="s">
        <v>624</v>
      </c>
      <c r="E20" s="50">
        <v>141.55000000000001</v>
      </c>
      <c r="F20" s="50">
        <v>198.16</v>
      </c>
    </row>
    <row r="21" spans="1:6" x14ac:dyDescent="0.2">
      <c r="A21" s="48" t="s">
        <v>628</v>
      </c>
      <c r="B21" s="48" t="s">
        <v>349</v>
      </c>
      <c r="C21" s="48" t="s">
        <v>46</v>
      </c>
      <c r="D21" s="49" t="s">
        <v>624</v>
      </c>
      <c r="E21" s="50">
        <v>141.55000000000001</v>
      </c>
      <c r="F21" s="50">
        <v>198.16</v>
      </c>
    </row>
    <row r="22" spans="1:6" x14ac:dyDescent="0.2">
      <c r="A22" s="48" t="s">
        <v>629</v>
      </c>
      <c r="B22" s="48" t="s">
        <v>350</v>
      </c>
      <c r="C22" s="48" t="s">
        <v>47</v>
      </c>
      <c r="D22" s="49" t="s">
        <v>624</v>
      </c>
      <c r="E22" s="50">
        <v>160.83000000000001</v>
      </c>
      <c r="F22" s="50">
        <v>225.17</v>
      </c>
    </row>
    <row r="23" spans="1:6" x14ac:dyDescent="0.2">
      <c r="A23" s="48" t="s">
        <v>629</v>
      </c>
      <c r="B23" s="48" t="s">
        <v>351</v>
      </c>
      <c r="C23" s="48" t="s">
        <v>48</v>
      </c>
      <c r="D23" s="49" t="s">
        <v>624</v>
      </c>
      <c r="E23" s="50">
        <v>160.83000000000001</v>
      </c>
      <c r="F23" s="50">
        <v>225.17</v>
      </c>
    </row>
    <row r="24" spans="1:6" x14ac:dyDescent="0.2">
      <c r="A24" s="48" t="s">
        <v>630</v>
      </c>
      <c r="B24" s="48" t="s">
        <v>352</v>
      </c>
      <c r="C24" s="48" t="s">
        <v>49</v>
      </c>
      <c r="D24" s="49" t="s">
        <v>624</v>
      </c>
      <c r="E24" s="50">
        <v>117.3</v>
      </c>
      <c r="F24" s="50">
        <v>147.9</v>
      </c>
    </row>
    <row r="25" spans="1:6" x14ac:dyDescent="0.2">
      <c r="A25" s="48" t="s">
        <v>631</v>
      </c>
      <c r="B25" s="48" t="s">
        <v>353</v>
      </c>
      <c r="C25" s="48" t="s">
        <v>51</v>
      </c>
      <c r="D25" s="49" t="s">
        <v>624</v>
      </c>
      <c r="E25" s="50">
        <v>402.9</v>
      </c>
      <c r="F25" s="51"/>
    </row>
    <row r="26" spans="1:6" x14ac:dyDescent="0.2">
      <c r="A26" s="48" t="s">
        <v>632</v>
      </c>
      <c r="B26" s="48" t="s">
        <v>354</v>
      </c>
      <c r="C26" s="48" t="s">
        <v>52</v>
      </c>
      <c r="D26" s="49" t="s">
        <v>624</v>
      </c>
      <c r="E26" s="50">
        <v>402.9</v>
      </c>
      <c r="F26" s="51"/>
    </row>
    <row r="27" spans="1:6" x14ac:dyDescent="0.2">
      <c r="A27" s="48">
        <v>16841</v>
      </c>
      <c r="B27" s="48" t="s">
        <v>355</v>
      </c>
      <c r="C27" s="48" t="s">
        <v>53</v>
      </c>
      <c r="D27" s="49" t="s">
        <v>623</v>
      </c>
      <c r="E27" s="50">
        <v>331.65</v>
      </c>
      <c r="F27" s="50">
        <v>464.31</v>
      </c>
    </row>
    <row r="28" spans="1:6" x14ac:dyDescent="0.2">
      <c r="A28" s="48">
        <v>16841</v>
      </c>
      <c r="B28" s="48" t="s">
        <v>356</v>
      </c>
      <c r="C28" s="48" t="s">
        <v>54</v>
      </c>
      <c r="D28" s="49" t="s">
        <v>623</v>
      </c>
      <c r="E28" s="50">
        <v>331.65</v>
      </c>
      <c r="F28" s="50">
        <v>464.31</v>
      </c>
    </row>
    <row r="29" spans="1:6" x14ac:dyDescent="0.2">
      <c r="A29" s="47">
        <v>19473</v>
      </c>
      <c r="B29" s="47" t="s">
        <v>357</v>
      </c>
      <c r="C29" s="48" t="s">
        <v>56</v>
      </c>
      <c r="D29" s="49" t="s">
        <v>623</v>
      </c>
      <c r="E29" s="50">
        <v>75.069999999999993</v>
      </c>
      <c r="F29" s="50">
        <v>105.1</v>
      </c>
    </row>
    <row r="30" spans="1:6" x14ac:dyDescent="0.2">
      <c r="A30" s="47">
        <v>16749</v>
      </c>
      <c r="B30" s="47" t="s">
        <v>358</v>
      </c>
      <c r="C30" s="48" t="s">
        <v>57</v>
      </c>
      <c r="D30" s="49" t="s">
        <v>623</v>
      </c>
      <c r="E30" s="50">
        <v>78.95</v>
      </c>
      <c r="F30" s="50">
        <v>110.53</v>
      </c>
    </row>
    <row r="31" spans="1:6" x14ac:dyDescent="0.2">
      <c r="A31" s="47">
        <v>17091</v>
      </c>
      <c r="B31" s="47" t="s">
        <v>359</v>
      </c>
      <c r="C31" s="48" t="s">
        <v>58</v>
      </c>
      <c r="D31" s="49" t="s">
        <v>624</v>
      </c>
      <c r="E31" s="50">
        <v>134.07</v>
      </c>
      <c r="F31" s="50">
        <v>187.7</v>
      </c>
    </row>
    <row r="32" spans="1:6" x14ac:dyDescent="0.2">
      <c r="A32" s="47" t="s">
        <v>633</v>
      </c>
      <c r="B32" s="47" t="s">
        <v>360</v>
      </c>
      <c r="C32" s="48" t="s">
        <v>59</v>
      </c>
      <c r="D32" s="49" t="s">
        <v>624</v>
      </c>
      <c r="E32" s="50">
        <v>111.61</v>
      </c>
      <c r="F32" s="50">
        <v>156.25</v>
      </c>
    </row>
    <row r="33" spans="1:7" x14ac:dyDescent="0.2">
      <c r="A33" s="47">
        <v>17092</v>
      </c>
      <c r="B33" s="47" t="s">
        <v>361</v>
      </c>
      <c r="C33" s="48" t="s">
        <v>60</v>
      </c>
      <c r="D33" s="49" t="s">
        <v>624</v>
      </c>
      <c r="E33" s="50">
        <v>121.68</v>
      </c>
      <c r="F33" s="50">
        <v>170.35</v>
      </c>
    </row>
    <row r="34" spans="1:7" x14ac:dyDescent="0.2">
      <c r="A34" s="47">
        <v>16785</v>
      </c>
      <c r="B34" s="47" t="s">
        <v>362</v>
      </c>
      <c r="C34" s="48" t="s">
        <v>61</v>
      </c>
      <c r="D34" s="49" t="s">
        <v>623</v>
      </c>
      <c r="E34" s="50">
        <v>19.28</v>
      </c>
      <c r="F34" s="50">
        <v>26.99</v>
      </c>
    </row>
    <row r="35" spans="1:7" x14ac:dyDescent="0.2">
      <c r="A35" s="47" t="s">
        <v>634</v>
      </c>
      <c r="B35" s="47" t="s">
        <v>363</v>
      </c>
      <c r="C35" s="48" t="s">
        <v>63</v>
      </c>
      <c r="D35" s="49" t="s">
        <v>623</v>
      </c>
      <c r="E35" s="50">
        <v>219.81</v>
      </c>
      <c r="F35" s="50">
        <v>307.73</v>
      </c>
    </row>
    <row r="36" spans="1:7" x14ac:dyDescent="0.2">
      <c r="A36" s="47" t="s">
        <v>635</v>
      </c>
      <c r="B36" s="47" t="s">
        <v>364</v>
      </c>
      <c r="C36" s="48" t="s">
        <v>64</v>
      </c>
      <c r="D36" s="49" t="s">
        <v>623</v>
      </c>
      <c r="E36" s="50">
        <v>273.57</v>
      </c>
      <c r="F36" s="50">
        <v>383</v>
      </c>
    </row>
    <row r="37" spans="1:7" x14ac:dyDescent="0.2">
      <c r="A37" s="47" t="s">
        <v>636</v>
      </c>
      <c r="B37" s="47" t="s">
        <v>365</v>
      </c>
      <c r="C37" s="48" t="s">
        <v>65</v>
      </c>
      <c r="D37" s="49" t="s">
        <v>623</v>
      </c>
      <c r="E37" s="50">
        <v>299.3</v>
      </c>
      <c r="F37" s="50">
        <v>419.02</v>
      </c>
    </row>
    <row r="38" spans="1:7" x14ac:dyDescent="0.2">
      <c r="A38" s="47" t="s">
        <v>637</v>
      </c>
      <c r="B38" s="47" t="s">
        <v>366</v>
      </c>
      <c r="C38" s="48" t="s">
        <v>66</v>
      </c>
      <c r="D38" s="49" t="s">
        <v>623</v>
      </c>
      <c r="E38" s="50">
        <v>262.97000000000003</v>
      </c>
      <c r="F38" s="50">
        <v>368.15</v>
      </c>
    </row>
    <row r="39" spans="1:7" x14ac:dyDescent="0.2">
      <c r="A39" s="47" t="s">
        <v>638</v>
      </c>
      <c r="B39" s="47" t="s">
        <v>367</v>
      </c>
      <c r="C39" s="48" t="s">
        <v>67</v>
      </c>
      <c r="D39" s="49" t="s">
        <v>623</v>
      </c>
      <c r="E39" s="50">
        <v>331.5</v>
      </c>
      <c r="F39" s="50">
        <v>464.1</v>
      </c>
      <c r="G39" s="24"/>
    </row>
    <row r="40" spans="1:7" x14ac:dyDescent="0.2">
      <c r="A40" s="47">
        <v>16833</v>
      </c>
      <c r="B40" s="47" t="s">
        <v>368</v>
      </c>
      <c r="C40" s="48" t="s">
        <v>68</v>
      </c>
      <c r="D40" s="49" t="s">
        <v>623</v>
      </c>
      <c r="E40" s="50">
        <v>18.05</v>
      </c>
      <c r="F40" s="50">
        <v>25.28</v>
      </c>
      <c r="G40" s="24"/>
    </row>
    <row r="41" spans="1:7" x14ac:dyDescent="0.2">
      <c r="A41" s="47">
        <v>17112</v>
      </c>
      <c r="B41" s="47" t="s">
        <v>369</v>
      </c>
      <c r="C41" s="48" t="s">
        <v>69</v>
      </c>
      <c r="D41" s="49" t="s">
        <v>623</v>
      </c>
      <c r="E41" s="116">
        <v>19.95</v>
      </c>
      <c r="F41" s="116"/>
      <c r="G41" s="24"/>
    </row>
    <row r="42" spans="1:7" x14ac:dyDescent="0.2">
      <c r="A42" s="47">
        <v>16831</v>
      </c>
      <c r="B42" s="47" t="s">
        <v>370</v>
      </c>
      <c r="C42" s="48" t="s">
        <v>70</v>
      </c>
      <c r="D42" s="49" t="s">
        <v>623</v>
      </c>
      <c r="E42" s="50">
        <v>4.59</v>
      </c>
      <c r="F42" s="50">
        <v>6.43</v>
      </c>
      <c r="G42" s="24"/>
    </row>
    <row r="43" spans="1:7" x14ac:dyDescent="0.2">
      <c r="A43" s="47">
        <v>16832</v>
      </c>
      <c r="B43" s="47" t="s">
        <v>371</v>
      </c>
      <c r="C43" s="48" t="s">
        <v>71</v>
      </c>
      <c r="D43" s="49" t="s">
        <v>623</v>
      </c>
      <c r="E43" s="50">
        <v>6.02</v>
      </c>
      <c r="F43" s="50">
        <v>8.43</v>
      </c>
      <c r="G43" s="24"/>
    </row>
    <row r="44" spans="1:7" x14ac:dyDescent="0.2">
      <c r="A44" s="47">
        <v>16839</v>
      </c>
      <c r="B44" s="47" t="s">
        <v>372</v>
      </c>
      <c r="C44" s="48" t="s">
        <v>72</v>
      </c>
      <c r="D44" s="49" t="s">
        <v>623</v>
      </c>
      <c r="E44" s="116">
        <v>119.67</v>
      </c>
      <c r="F44" s="116"/>
      <c r="G44" s="24"/>
    </row>
    <row r="45" spans="1:7" x14ac:dyDescent="0.2">
      <c r="A45" s="47">
        <v>16829</v>
      </c>
      <c r="B45" s="47" t="s">
        <v>373</v>
      </c>
      <c r="C45" s="48" t="s">
        <v>73</v>
      </c>
      <c r="D45" s="49" t="s">
        <v>623</v>
      </c>
      <c r="E45" s="50">
        <v>55.42</v>
      </c>
      <c r="F45" s="50">
        <v>77.58</v>
      </c>
      <c r="G45" s="24"/>
    </row>
    <row r="46" spans="1:7" x14ac:dyDescent="0.2">
      <c r="A46" s="47">
        <v>16830</v>
      </c>
      <c r="B46" s="47" t="s">
        <v>374</v>
      </c>
      <c r="C46" s="48" t="s">
        <v>74</v>
      </c>
      <c r="D46" s="49" t="s">
        <v>623</v>
      </c>
      <c r="E46" s="50">
        <v>59.91</v>
      </c>
      <c r="F46" s="50">
        <v>83.88</v>
      </c>
      <c r="G46" s="24"/>
    </row>
    <row r="47" spans="1:7" x14ac:dyDescent="0.2">
      <c r="A47" s="47">
        <v>17087</v>
      </c>
      <c r="B47" s="47" t="s">
        <v>375</v>
      </c>
      <c r="C47" s="48" t="s">
        <v>75</v>
      </c>
      <c r="D47" s="49" t="s">
        <v>624</v>
      </c>
      <c r="E47" s="116">
        <v>7.39</v>
      </c>
      <c r="F47" s="116"/>
      <c r="G47" s="24"/>
    </row>
    <row r="48" spans="1:7" x14ac:dyDescent="0.2">
      <c r="A48" s="47">
        <v>16783</v>
      </c>
      <c r="B48" s="47" t="s">
        <v>376</v>
      </c>
      <c r="C48" s="48" t="s">
        <v>76</v>
      </c>
      <c r="D48" s="49" t="s">
        <v>623</v>
      </c>
      <c r="E48" s="116">
        <v>8.7200000000000006</v>
      </c>
      <c r="F48" s="116"/>
      <c r="G48" s="24"/>
    </row>
    <row r="49" spans="1:7" x14ac:dyDescent="0.2">
      <c r="A49" s="47">
        <v>17088</v>
      </c>
      <c r="B49" s="47" t="s">
        <v>377</v>
      </c>
      <c r="C49" s="48" t="s">
        <v>77</v>
      </c>
      <c r="D49" s="49" t="s">
        <v>623</v>
      </c>
      <c r="E49" s="116">
        <v>12.12</v>
      </c>
      <c r="F49" s="116"/>
      <c r="G49" s="24"/>
    </row>
    <row r="50" spans="1:7" x14ac:dyDescent="0.2">
      <c r="A50" s="47">
        <v>16784</v>
      </c>
      <c r="B50" s="47" t="s">
        <v>378</v>
      </c>
      <c r="C50" s="48" t="s">
        <v>78</v>
      </c>
      <c r="D50" s="49" t="s">
        <v>623</v>
      </c>
      <c r="E50" s="116">
        <v>7.96</v>
      </c>
      <c r="F50" s="116"/>
    </row>
    <row r="51" spans="1:7" x14ac:dyDescent="0.2">
      <c r="A51" s="47">
        <v>16782</v>
      </c>
      <c r="B51" s="47" t="s">
        <v>379</v>
      </c>
      <c r="C51" s="48" t="s">
        <v>79</v>
      </c>
      <c r="D51" s="49" t="s">
        <v>623</v>
      </c>
      <c r="E51" s="116">
        <v>34.04</v>
      </c>
      <c r="F51" s="116"/>
    </row>
    <row r="52" spans="1:7" x14ac:dyDescent="0.2">
      <c r="A52" s="47">
        <v>16781</v>
      </c>
      <c r="B52" s="47" t="s">
        <v>380</v>
      </c>
      <c r="C52" s="48" t="s">
        <v>80</v>
      </c>
      <c r="D52" s="49" t="s">
        <v>623</v>
      </c>
      <c r="E52" s="116">
        <v>34.04</v>
      </c>
      <c r="F52" s="116"/>
    </row>
    <row r="53" spans="1:7" x14ac:dyDescent="0.2">
      <c r="A53" s="47">
        <v>16773</v>
      </c>
      <c r="B53" s="47" t="s">
        <v>528</v>
      </c>
      <c r="C53" s="52" t="s">
        <v>237</v>
      </c>
      <c r="D53" s="53" t="s">
        <v>623</v>
      </c>
      <c r="E53" s="50">
        <v>36.700000000000003</v>
      </c>
      <c r="F53" s="50">
        <v>51.38</v>
      </c>
    </row>
    <row r="54" spans="1:7" x14ac:dyDescent="0.2">
      <c r="A54" s="47">
        <v>16772</v>
      </c>
      <c r="B54" s="47" t="s">
        <v>529</v>
      </c>
      <c r="C54" s="48" t="s">
        <v>238</v>
      </c>
      <c r="D54" s="49" t="s">
        <v>623</v>
      </c>
      <c r="E54" s="50">
        <v>36.700000000000003</v>
      </c>
      <c r="F54" s="50">
        <v>51.38</v>
      </c>
    </row>
    <row r="55" spans="1:7" x14ac:dyDescent="0.2">
      <c r="A55" s="47">
        <v>16775</v>
      </c>
      <c r="B55" s="47" t="s">
        <v>530</v>
      </c>
      <c r="C55" s="48" t="s">
        <v>239</v>
      </c>
      <c r="D55" s="49" t="s">
        <v>623</v>
      </c>
      <c r="E55" s="50">
        <v>43.31</v>
      </c>
      <c r="F55" s="50">
        <v>60.63</v>
      </c>
    </row>
    <row r="56" spans="1:7" x14ac:dyDescent="0.2">
      <c r="A56" s="47">
        <v>16774</v>
      </c>
      <c r="B56" s="47" t="s">
        <v>531</v>
      </c>
      <c r="C56" s="48" t="s">
        <v>240</v>
      </c>
      <c r="D56" s="49" t="s">
        <v>623</v>
      </c>
      <c r="E56" s="50">
        <v>43.31</v>
      </c>
      <c r="F56" s="50">
        <v>60.63</v>
      </c>
    </row>
    <row r="57" spans="1:7" x14ac:dyDescent="0.2">
      <c r="A57" s="47">
        <v>16776</v>
      </c>
      <c r="B57" s="47" t="s">
        <v>532</v>
      </c>
      <c r="C57" s="48" t="s">
        <v>241</v>
      </c>
      <c r="D57" s="49" t="s">
        <v>623</v>
      </c>
      <c r="E57" s="50">
        <v>50.35</v>
      </c>
      <c r="F57" s="50">
        <v>70.489999999999995</v>
      </c>
    </row>
    <row r="58" spans="1:7" x14ac:dyDescent="0.2">
      <c r="A58" s="47">
        <v>16777</v>
      </c>
      <c r="B58" s="47" t="s">
        <v>533</v>
      </c>
      <c r="C58" s="48" t="s">
        <v>242</v>
      </c>
      <c r="D58" s="49" t="s">
        <v>623</v>
      </c>
      <c r="E58" s="50">
        <v>57.12</v>
      </c>
      <c r="F58" s="50">
        <v>79.97</v>
      </c>
    </row>
    <row r="59" spans="1:7" x14ac:dyDescent="0.2">
      <c r="A59" s="47">
        <v>16778</v>
      </c>
      <c r="B59" s="47" t="s">
        <v>534</v>
      </c>
      <c r="C59" s="48" t="s">
        <v>243</v>
      </c>
      <c r="D59" s="49" t="s">
        <v>623</v>
      </c>
      <c r="E59" s="50">
        <v>63.24</v>
      </c>
      <c r="F59" s="50">
        <v>88.54</v>
      </c>
    </row>
    <row r="60" spans="1:7" x14ac:dyDescent="0.2">
      <c r="A60" s="47" t="s">
        <v>639</v>
      </c>
      <c r="B60" s="47" t="s">
        <v>535</v>
      </c>
      <c r="C60" s="48" t="s">
        <v>244</v>
      </c>
      <c r="D60" s="49" t="s">
        <v>623</v>
      </c>
      <c r="E60" s="50">
        <v>60.69</v>
      </c>
      <c r="F60" s="50">
        <v>84.97</v>
      </c>
    </row>
    <row r="61" spans="1:7" x14ac:dyDescent="0.2">
      <c r="A61" s="47">
        <v>16844</v>
      </c>
      <c r="B61" s="47" t="s">
        <v>536</v>
      </c>
      <c r="C61" s="48" t="s">
        <v>245</v>
      </c>
      <c r="D61" s="49" t="s">
        <v>623</v>
      </c>
      <c r="E61" s="50">
        <v>78.819999999999993</v>
      </c>
      <c r="F61" s="50">
        <v>110.34</v>
      </c>
    </row>
    <row r="62" spans="1:7" x14ac:dyDescent="0.2">
      <c r="A62" s="47">
        <v>16843</v>
      </c>
      <c r="B62" s="47" t="s">
        <v>537</v>
      </c>
      <c r="C62" s="48" t="s">
        <v>246</v>
      </c>
      <c r="D62" s="49" t="s">
        <v>623</v>
      </c>
      <c r="E62" s="50">
        <v>54.35</v>
      </c>
      <c r="F62" s="50">
        <v>76.08</v>
      </c>
    </row>
    <row r="63" spans="1:7" x14ac:dyDescent="0.2">
      <c r="A63" s="47">
        <v>16842</v>
      </c>
      <c r="B63" s="47" t="s">
        <v>538</v>
      </c>
      <c r="C63" s="48" t="s">
        <v>247</v>
      </c>
      <c r="D63" s="49" t="s">
        <v>623</v>
      </c>
      <c r="E63" s="50">
        <v>54.35</v>
      </c>
      <c r="F63" s="50">
        <v>76.08</v>
      </c>
    </row>
    <row r="64" spans="1:7" x14ac:dyDescent="0.2">
      <c r="A64" s="47">
        <v>16751</v>
      </c>
      <c r="B64" s="47" t="s">
        <v>539</v>
      </c>
      <c r="C64" s="48" t="s">
        <v>248</v>
      </c>
      <c r="D64" s="49" t="s">
        <v>623</v>
      </c>
      <c r="E64" s="50">
        <v>37.979999999999997</v>
      </c>
      <c r="F64" s="50">
        <v>53.18</v>
      </c>
    </row>
    <row r="65" spans="1:6" x14ac:dyDescent="0.2">
      <c r="A65" s="47" t="s">
        <v>640</v>
      </c>
      <c r="B65" s="47" t="s">
        <v>540</v>
      </c>
      <c r="C65" s="48" t="s">
        <v>249</v>
      </c>
      <c r="D65" s="49" t="s">
        <v>623</v>
      </c>
      <c r="E65" s="50">
        <v>53.58</v>
      </c>
      <c r="F65" s="50">
        <v>75.010000000000005</v>
      </c>
    </row>
    <row r="66" spans="1:6" x14ac:dyDescent="0.2">
      <c r="A66" s="47">
        <v>16752</v>
      </c>
      <c r="B66" s="47" t="s">
        <v>541</v>
      </c>
      <c r="C66" s="48" t="s">
        <v>250</v>
      </c>
      <c r="D66" s="49" t="s">
        <v>623</v>
      </c>
      <c r="E66" s="50">
        <v>42.1</v>
      </c>
      <c r="F66" s="50">
        <v>58.93</v>
      </c>
    </row>
    <row r="67" spans="1:6" x14ac:dyDescent="0.2">
      <c r="A67" s="47" t="s">
        <v>641</v>
      </c>
      <c r="B67" s="47" t="s">
        <v>542</v>
      </c>
      <c r="C67" s="48" t="s">
        <v>251</v>
      </c>
      <c r="D67" s="49" t="s">
        <v>623</v>
      </c>
      <c r="E67" s="50">
        <v>58.14</v>
      </c>
      <c r="F67" s="50">
        <v>81.400000000000006</v>
      </c>
    </row>
    <row r="68" spans="1:6" x14ac:dyDescent="0.2">
      <c r="A68" s="47" t="s">
        <v>642</v>
      </c>
      <c r="B68" s="47" t="s">
        <v>543</v>
      </c>
      <c r="C68" s="48" t="s">
        <v>252</v>
      </c>
      <c r="D68" s="49" t="s">
        <v>623</v>
      </c>
      <c r="E68" s="50">
        <v>54.06</v>
      </c>
      <c r="F68" s="50">
        <v>75.680000000000007</v>
      </c>
    </row>
    <row r="69" spans="1:6" x14ac:dyDescent="0.2">
      <c r="A69" s="47">
        <v>17089</v>
      </c>
      <c r="B69" s="47" t="s">
        <v>544</v>
      </c>
      <c r="C69" s="48" t="s">
        <v>253</v>
      </c>
      <c r="D69" s="49" t="s">
        <v>623</v>
      </c>
      <c r="E69" s="50">
        <v>52.96</v>
      </c>
      <c r="F69" s="50">
        <v>74.14</v>
      </c>
    </row>
    <row r="70" spans="1:6" x14ac:dyDescent="0.2">
      <c r="A70" s="47">
        <v>16780</v>
      </c>
      <c r="B70" s="47" t="s">
        <v>545</v>
      </c>
      <c r="C70" s="48" t="s">
        <v>254</v>
      </c>
      <c r="D70" s="49" t="s">
        <v>623</v>
      </c>
      <c r="E70" s="50">
        <v>79.59</v>
      </c>
      <c r="F70" s="50">
        <v>111.43</v>
      </c>
    </row>
    <row r="71" spans="1:6" x14ac:dyDescent="0.2">
      <c r="A71" s="47">
        <v>16756</v>
      </c>
      <c r="B71" s="47" t="s">
        <v>546</v>
      </c>
      <c r="C71" s="48" t="s">
        <v>255</v>
      </c>
      <c r="D71" s="49" t="s">
        <v>624</v>
      </c>
      <c r="E71" s="50">
        <v>62.97</v>
      </c>
      <c r="F71" s="50">
        <v>88.16</v>
      </c>
    </row>
    <row r="72" spans="1:6" x14ac:dyDescent="0.2">
      <c r="A72" s="47">
        <v>17085</v>
      </c>
      <c r="B72" s="47" t="s">
        <v>547</v>
      </c>
      <c r="C72" s="48" t="s">
        <v>256</v>
      </c>
      <c r="D72" s="49" t="s">
        <v>624</v>
      </c>
      <c r="E72" s="50">
        <v>52.39</v>
      </c>
      <c r="F72" s="50">
        <v>73.34</v>
      </c>
    </row>
    <row r="73" spans="1:6" x14ac:dyDescent="0.2">
      <c r="A73" s="47">
        <v>16755</v>
      </c>
      <c r="B73" s="47" t="s">
        <v>548</v>
      </c>
      <c r="C73" s="48" t="s">
        <v>257</v>
      </c>
      <c r="D73" s="49" t="s">
        <v>624</v>
      </c>
      <c r="E73" s="50">
        <v>62.97</v>
      </c>
      <c r="F73" s="50">
        <v>88.16</v>
      </c>
    </row>
    <row r="74" spans="1:6" x14ac:dyDescent="0.2">
      <c r="A74" s="47">
        <v>16754</v>
      </c>
      <c r="B74" s="47" t="s">
        <v>549</v>
      </c>
      <c r="C74" s="48" t="s">
        <v>258</v>
      </c>
      <c r="D74" s="49" t="s">
        <v>623</v>
      </c>
      <c r="E74" s="50">
        <v>54.06</v>
      </c>
      <c r="F74" s="50">
        <v>75.680000000000007</v>
      </c>
    </row>
    <row r="75" spans="1:6" x14ac:dyDescent="0.2">
      <c r="A75" s="47">
        <v>16753</v>
      </c>
      <c r="B75" s="47" t="s">
        <v>550</v>
      </c>
      <c r="C75" s="48" t="s">
        <v>259</v>
      </c>
      <c r="D75" s="49" t="s">
        <v>624</v>
      </c>
      <c r="E75" s="50">
        <v>3.47</v>
      </c>
      <c r="F75" s="50">
        <v>4.03</v>
      </c>
    </row>
    <row r="76" spans="1:6" x14ac:dyDescent="0.2">
      <c r="A76" s="47" t="s">
        <v>643</v>
      </c>
      <c r="B76" s="47" t="s">
        <v>551</v>
      </c>
      <c r="C76" s="48" t="s">
        <v>260</v>
      </c>
      <c r="D76" s="49" t="s">
        <v>623</v>
      </c>
      <c r="E76" s="50">
        <v>59.93</v>
      </c>
      <c r="F76" s="50">
        <v>83.9</v>
      </c>
    </row>
    <row r="77" spans="1:6" x14ac:dyDescent="0.2">
      <c r="A77" s="47" t="s">
        <v>644</v>
      </c>
      <c r="B77" s="47" t="s">
        <v>552</v>
      </c>
      <c r="C77" s="48" t="s">
        <v>261</v>
      </c>
      <c r="D77" s="49" t="s">
        <v>623</v>
      </c>
      <c r="E77" s="50">
        <v>118.01</v>
      </c>
      <c r="F77" s="50">
        <v>163.19999999999999</v>
      </c>
    </row>
    <row r="78" spans="1:6" x14ac:dyDescent="0.2">
      <c r="A78" s="47" t="s">
        <v>645</v>
      </c>
      <c r="B78" s="47" t="s">
        <v>553</v>
      </c>
      <c r="C78" s="48" t="s">
        <v>262</v>
      </c>
      <c r="D78" s="49" t="s">
        <v>624</v>
      </c>
      <c r="E78" s="50">
        <v>66.45</v>
      </c>
      <c r="F78" s="50">
        <v>93.03</v>
      </c>
    </row>
    <row r="79" spans="1:6" x14ac:dyDescent="0.2">
      <c r="A79" s="47" t="s">
        <v>646</v>
      </c>
      <c r="B79" s="47" t="s">
        <v>554</v>
      </c>
      <c r="C79" s="48" t="s">
        <v>263</v>
      </c>
      <c r="D79" s="49" t="s">
        <v>624</v>
      </c>
      <c r="E79" s="50">
        <v>93.53</v>
      </c>
      <c r="F79" s="50">
        <v>130.94999999999999</v>
      </c>
    </row>
    <row r="80" spans="1:6" x14ac:dyDescent="0.2">
      <c r="A80" s="47" t="s">
        <v>647</v>
      </c>
      <c r="B80" s="47" t="s">
        <v>555</v>
      </c>
      <c r="C80" s="48" t="s">
        <v>264</v>
      </c>
      <c r="D80" s="49" t="s">
        <v>624</v>
      </c>
      <c r="E80" s="50">
        <v>4.8600000000000003</v>
      </c>
      <c r="F80" s="50">
        <v>6.8</v>
      </c>
    </row>
    <row r="81" spans="1:6" x14ac:dyDescent="0.2">
      <c r="A81" s="47" t="s">
        <v>648</v>
      </c>
      <c r="B81" s="47" t="s">
        <v>556</v>
      </c>
      <c r="C81" s="48" t="s">
        <v>265</v>
      </c>
      <c r="D81" s="49" t="s">
        <v>624</v>
      </c>
      <c r="E81" s="50">
        <v>4.8600000000000003</v>
      </c>
      <c r="F81" s="50">
        <v>6.8</v>
      </c>
    </row>
    <row r="82" spans="1:6" x14ac:dyDescent="0.2">
      <c r="A82" s="47">
        <v>16787</v>
      </c>
      <c r="B82" s="47" t="s">
        <v>557</v>
      </c>
      <c r="C82" s="48" t="s">
        <v>266</v>
      </c>
      <c r="D82" s="49" t="s">
        <v>623</v>
      </c>
      <c r="E82" s="50">
        <v>29.08</v>
      </c>
      <c r="F82" s="50">
        <v>40.71</v>
      </c>
    </row>
    <row r="83" spans="1:6" x14ac:dyDescent="0.2">
      <c r="A83" s="47" t="s">
        <v>649</v>
      </c>
      <c r="B83" s="47" t="s">
        <v>558</v>
      </c>
      <c r="C83" s="48" t="s">
        <v>267</v>
      </c>
      <c r="D83" s="49" t="s">
        <v>624</v>
      </c>
      <c r="E83" s="50">
        <v>381.24</v>
      </c>
      <c r="F83" s="50">
        <v>533.73</v>
      </c>
    </row>
    <row r="84" spans="1:6" x14ac:dyDescent="0.2">
      <c r="A84" s="48">
        <v>17078</v>
      </c>
      <c r="B84" s="48" t="s">
        <v>559</v>
      </c>
      <c r="C84" s="48" t="s">
        <v>269</v>
      </c>
      <c r="D84" s="49" t="s">
        <v>623</v>
      </c>
      <c r="E84" s="49">
        <v>111.69</v>
      </c>
      <c r="F84" s="49">
        <v>156.37</v>
      </c>
    </row>
    <row r="85" spans="1:6" x14ac:dyDescent="0.2">
      <c r="A85" s="48">
        <v>17079</v>
      </c>
      <c r="B85" s="48" t="s">
        <v>15</v>
      </c>
      <c r="C85" s="48" t="s">
        <v>673</v>
      </c>
      <c r="D85" s="49" t="s">
        <v>623</v>
      </c>
      <c r="E85" s="50">
        <v>41.69</v>
      </c>
      <c r="F85" s="50">
        <v>58.36</v>
      </c>
    </row>
    <row r="86" spans="1:6" x14ac:dyDescent="0.2">
      <c r="A86" s="48" t="s">
        <v>20</v>
      </c>
      <c r="B86" s="48" t="s">
        <v>16</v>
      </c>
      <c r="C86" s="48" t="s">
        <v>674</v>
      </c>
      <c r="D86" s="49" t="s">
        <v>623</v>
      </c>
      <c r="E86" s="50">
        <v>29.07</v>
      </c>
      <c r="F86" s="50">
        <v>40.700000000000003</v>
      </c>
    </row>
    <row r="87" spans="1:6" x14ac:dyDescent="0.2">
      <c r="A87" s="48">
        <v>17080</v>
      </c>
      <c r="B87" s="48" t="s">
        <v>17</v>
      </c>
      <c r="C87" s="48" t="s">
        <v>270</v>
      </c>
      <c r="D87" s="49" t="s">
        <v>623</v>
      </c>
      <c r="E87" s="50">
        <v>57.42</v>
      </c>
      <c r="F87" s="50">
        <v>80.38</v>
      </c>
    </row>
    <row r="88" spans="1:6" x14ac:dyDescent="0.2">
      <c r="A88" s="48" t="s">
        <v>21</v>
      </c>
      <c r="B88" s="48" t="s">
        <v>17</v>
      </c>
      <c r="C88" s="48" t="s">
        <v>271</v>
      </c>
      <c r="D88" s="49" t="s">
        <v>623</v>
      </c>
      <c r="E88" s="50">
        <v>41.09</v>
      </c>
      <c r="F88" s="50">
        <v>57.52</v>
      </c>
    </row>
    <row r="89" spans="1:6" x14ac:dyDescent="0.2">
      <c r="A89" s="48">
        <v>17081</v>
      </c>
      <c r="B89" s="48" t="s">
        <v>17</v>
      </c>
      <c r="C89" s="48" t="s">
        <v>272</v>
      </c>
      <c r="D89" s="49" t="s">
        <v>623</v>
      </c>
      <c r="E89" s="50">
        <v>59.75</v>
      </c>
      <c r="F89" s="50">
        <v>83.65</v>
      </c>
    </row>
    <row r="90" spans="1:6" x14ac:dyDescent="0.2">
      <c r="A90" s="48" t="s">
        <v>22</v>
      </c>
      <c r="B90" s="48" t="s">
        <v>18</v>
      </c>
      <c r="C90" s="48" t="s">
        <v>273</v>
      </c>
      <c r="D90" s="49" t="s">
        <v>623</v>
      </c>
      <c r="E90" s="50">
        <v>42.69</v>
      </c>
      <c r="F90" s="50">
        <v>59.76</v>
      </c>
    </row>
    <row r="91" spans="1:6" x14ac:dyDescent="0.2">
      <c r="A91" s="48">
        <v>16737</v>
      </c>
      <c r="B91" s="48" t="s">
        <v>560</v>
      </c>
      <c r="C91" s="54" t="s">
        <v>274</v>
      </c>
      <c r="D91" s="49" t="s">
        <v>623</v>
      </c>
      <c r="E91" s="50">
        <v>1.01</v>
      </c>
      <c r="F91" s="50">
        <v>1.41</v>
      </c>
    </row>
    <row r="92" spans="1:6" x14ac:dyDescent="0.2">
      <c r="A92" s="48" t="s">
        <v>615</v>
      </c>
      <c r="B92" s="48" t="s">
        <v>561</v>
      </c>
      <c r="C92" s="54" t="s">
        <v>275</v>
      </c>
      <c r="D92" s="49" t="s">
        <v>623</v>
      </c>
      <c r="E92" s="50">
        <v>0.41</v>
      </c>
      <c r="F92" s="50">
        <v>0.53</v>
      </c>
    </row>
    <row r="93" spans="1:6" x14ac:dyDescent="0.2">
      <c r="A93" s="48">
        <v>17074</v>
      </c>
      <c r="B93" s="48" t="s">
        <v>562</v>
      </c>
      <c r="C93" s="54" t="s">
        <v>276</v>
      </c>
      <c r="D93" s="49" t="s">
        <v>623</v>
      </c>
      <c r="E93" s="50">
        <v>10.97</v>
      </c>
      <c r="F93" s="50">
        <v>15.35</v>
      </c>
    </row>
    <row r="94" spans="1:6" x14ac:dyDescent="0.2">
      <c r="A94" s="48">
        <v>16734</v>
      </c>
      <c r="B94" s="48" t="s">
        <v>563</v>
      </c>
      <c r="C94" s="54" t="s">
        <v>277</v>
      </c>
      <c r="D94" s="49" t="s">
        <v>623</v>
      </c>
      <c r="E94" s="50">
        <v>12.13</v>
      </c>
      <c r="F94" s="50">
        <v>16.98</v>
      </c>
    </row>
    <row r="95" spans="1:6" x14ac:dyDescent="0.2">
      <c r="A95" s="48">
        <v>16698</v>
      </c>
      <c r="B95" s="48" t="s">
        <v>564</v>
      </c>
      <c r="C95" s="54" t="s">
        <v>278</v>
      </c>
      <c r="D95" s="49" t="s">
        <v>623</v>
      </c>
      <c r="E95" s="50">
        <v>7.61</v>
      </c>
      <c r="F95" s="50">
        <v>10.65</v>
      </c>
    </row>
    <row r="96" spans="1:6" x14ac:dyDescent="0.2">
      <c r="A96" s="48">
        <v>16704</v>
      </c>
      <c r="B96" s="48" t="s">
        <v>565</v>
      </c>
      <c r="C96" s="54" t="s">
        <v>279</v>
      </c>
      <c r="D96" s="49" t="s">
        <v>623</v>
      </c>
      <c r="E96" s="50">
        <v>8.16</v>
      </c>
      <c r="F96" s="50">
        <v>11.42</v>
      </c>
    </row>
    <row r="97" spans="1:6" x14ac:dyDescent="0.2">
      <c r="A97" s="48">
        <v>16709</v>
      </c>
      <c r="B97" s="48" t="s">
        <v>566</v>
      </c>
      <c r="C97" s="54" t="s">
        <v>280</v>
      </c>
      <c r="D97" s="49" t="s">
        <v>623</v>
      </c>
      <c r="E97" s="50">
        <v>8.02</v>
      </c>
      <c r="F97" s="50">
        <v>11.22</v>
      </c>
    </row>
    <row r="98" spans="1:6" x14ac:dyDescent="0.2">
      <c r="A98" s="48">
        <v>16715</v>
      </c>
      <c r="B98" s="48" t="s">
        <v>567</v>
      </c>
      <c r="C98" s="54" t="s">
        <v>281</v>
      </c>
      <c r="D98" s="49" t="s">
        <v>623</v>
      </c>
      <c r="E98" s="50">
        <v>8.84</v>
      </c>
      <c r="F98" s="50">
        <v>12.38</v>
      </c>
    </row>
    <row r="99" spans="1:6" x14ac:dyDescent="0.2">
      <c r="A99" s="48">
        <v>16720</v>
      </c>
      <c r="B99" s="48" t="s">
        <v>568</v>
      </c>
      <c r="C99" s="54" t="s">
        <v>282</v>
      </c>
      <c r="D99" s="49" t="s">
        <v>623</v>
      </c>
      <c r="E99" s="50">
        <v>8.84</v>
      </c>
      <c r="F99" s="50">
        <v>12.38</v>
      </c>
    </row>
    <row r="100" spans="1:6" x14ac:dyDescent="0.2">
      <c r="A100" s="48">
        <v>16726</v>
      </c>
      <c r="B100" s="48" t="s">
        <v>569</v>
      </c>
      <c r="C100" s="54" t="s">
        <v>283</v>
      </c>
      <c r="D100" s="49" t="s">
        <v>623</v>
      </c>
      <c r="E100" s="50">
        <v>9.16</v>
      </c>
      <c r="F100" s="50">
        <v>12.82</v>
      </c>
    </row>
    <row r="101" spans="1:6" x14ac:dyDescent="0.2">
      <c r="A101" s="48">
        <v>16731</v>
      </c>
      <c r="B101" s="48" t="s">
        <v>570</v>
      </c>
      <c r="C101" s="54" t="s">
        <v>284</v>
      </c>
      <c r="D101" s="49" t="s">
        <v>623</v>
      </c>
      <c r="E101" s="50">
        <v>9.69</v>
      </c>
      <c r="F101" s="50">
        <v>13.57</v>
      </c>
    </row>
    <row r="102" spans="1:6" x14ac:dyDescent="0.2">
      <c r="A102" s="48">
        <v>17075</v>
      </c>
      <c r="B102" s="48" t="s">
        <v>571</v>
      </c>
      <c r="C102" s="54" t="s">
        <v>285</v>
      </c>
      <c r="D102" s="49" t="s">
        <v>623</v>
      </c>
      <c r="E102" s="50">
        <v>11.13</v>
      </c>
      <c r="F102" s="50">
        <v>15.58</v>
      </c>
    </row>
    <row r="103" spans="1:6" x14ac:dyDescent="0.2">
      <c r="A103" s="48">
        <v>16697</v>
      </c>
      <c r="B103" s="48" t="s">
        <v>572</v>
      </c>
      <c r="C103" s="54" t="s">
        <v>286</v>
      </c>
      <c r="D103" s="49" t="s">
        <v>623</v>
      </c>
      <c r="E103" s="50">
        <v>6.78</v>
      </c>
      <c r="F103" s="50">
        <v>9.5</v>
      </c>
    </row>
    <row r="104" spans="1:6" x14ac:dyDescent="0.2">
      <c r="A104" s="48">
        <v>16703</v>
      </c>
      <c r="B104" s="48" t="s">
        <v>573</v>
      </c>
      <c r="C104" s="54" t="s">
        <v>287</v>
      </c>
      <c r="D104" s="49" t="s">
        <v>623</v>
      </c>
      <c r="E104" s="50">
        <v>7.2</v>
      </c>
      <c r="F104" s="50">
        <v>10.08</v>
      </c>
    </row>
    <row r="105" spans="1:6" x14ac:dyDescent="0.2">
      <c r="A105" s="48">
        <v>16707</v>
      </c>
      <c r="B105" s="48" t="s">
        <v>574</v>
      </c>
      <c r="C105" s="54" t="s">
        <v>288</v>
      </c>
      <c r="D105" s="49" t="s">
        <v>623</v>
      </c>
      <c r="E105" s="50">
        <v>7.2</v>
      </c>
      <c r="F105" s="50">
        <v>10.08</v>
      </c>
    </row>
    <row r="106" spans="1:6" x14ac:dyDescent="0.2">
      <c r="A106" s="48">
        <v>16714</v>
      </c>
      <c r="B106" s="48" t="s">
        <v>575</v>
      </c>
      <c r="C106" s="54" t="s">
        <v>289</v>
      </c>
      <c r="D106" s="49" t="s">
        <v>623</v>
      </c>
      <c r="E106" s="50">
        <v>7.8</v>
      </c>
      <c r="F106" s="50">
        <v>10.92</v>
      </c>
    </row>
    <row r="107" spans="1:6" x14ac:dyDescent="0.2">
      <c r="A107" s="48">
        <v>16719</v>
      </c>
      <c r="B107" s="48" t="s">
        <v>576</v>
      </c>
      <c r="C107" s="54" t="s">
        <v>290</v>
      </c>
      <c r="D107" s="49" t="s">
        <v>623</v>
      </c>
      <c r="E107" s="50">
        <v>7.8</v>
      </c>
      <c r="F107" s="50">
        <v>10.92</v>
      </c>
    </row>
    <row r="108" spans="1:6" x14ac:dyDescent="0.2">
      <c r="A108" s="48">
        <v>16725</v>
      </c>
      <c r="B108" s="48" t="s">
        <v>577</v>
      </c>
      <c r="C108" s="54" t="s">
        <v>291</v>
      </c>
      <c r="D108" s="49" t="s">
        <v>623</v>
      </c>
      <c r="E108" s="50">
        <v>8.1300000000000008</v>
      </c>
      <c r="F108" s="50">
        <v>11.38</v>
      </c>
    </row>
    <row r="109" spans="1:6" x14ac:dyDescent="0.2">
      <c r="A109" s="48">
        <v>16732</v>
      </c>
      <c r="B109" s="48" t="s">
        <v>578</v>
      </c>
      <c r="C109" s="54" t="s">
        <v>292</v>
      </c>
      <c r="D109" s="49" t="s">
        <v>623</v>
      </c>
      <c r="E109" s="50">
        <v>13.91</v>
      </c>
      <c r="F109" s="50">
        <v>19.48</v>
      </c>
    </row>
    <row r="110" spans="1:6" x14ac:dyDescent="0.2">
      <c r="A110" s="48">
        <v>16736</v>
      </c>
      <c r="B110" s="48" t="s">
        <v>579</v>
      </c>
      <c r="C110" s="54" t="s">
        <v>293</v>
      </c>
      <c r="D110" s="49" t="s">
        <v>623</v>
      </c>
      <c r="E110" s="50">
        <v>17.75</v>
      </c>
      <c r="F110" s="50">
        <v>24.85</v>
      </c>
    </row>
    <row r="111" spans="1:6" x14ac:dyDescent="0.2">
      <c r="A111" s="48">
        <v>17070</v>
      </c>
      <c r="B111" s="48" t="s">
        <v>580</v>
      </c>
      <c r="C111" s="54" t="s">
        <v>294</v>
      </c>
      <c r="D111" s="49" t="s">
        <v>623</v>
      </c>
      <c r="E111" s="50">
        <v>8.0500000000000007</v>
      </c>
      <c r="F111" s="50">
        <v>11.27</v>
      </c>
    </row>
    <row r="112" spans="1:6" x14ac:dyDescent="0.2">
      <c r="A112" s="48">
        <v>17071</v>
      </c>
      <c r="B112" s="48" t="s">
        <v>581</v>
      </c>
      <c r="C112" s="54" t="s">
        <v>295</v>
      </c>
      <c r="D112" s="49" t="s">
        <v>623</v>
      </c>
      <c r="E112" s="50">
        <v>8.0500000000000007</v>
      </c>
      <c r="F112" s="50">
        <v>11.27</v>
      </c>
    </row>
    <row r="113" spans="1:6" x14ac:dyDescent="0.2">
      <c r="A113" s="48">
        <v>16716</v>
      </c>
      <c r="B113" s="48" t="s">
        <v>582</v>
      </c>
      <c r="C113" s="54" t="s">
        <v>296</v>
      </c>
      <c r="D113" s="49" t="s">
        <v>623</v>
      </c>
      <c r="E113" s="50">
        <v>10.56</v>
      </c>
      <c r="F113" s="50">
        <v>14.78</v>
      </c>
    </row>
    <row r="114" spans="1:6" x14ac:dyDescent="0.2">
      <c r="A114" s="48">
        <v>17072</v>
      </c>
      <c r="B114" s="48" t="s">
        <v>583</v>
      </c>
      <c r="C114" s="54" t="s">
        <v>297</v>
      </c>
      <c r="D114" s="49" t="s">
        <v>623</v>
      </c>
      <c r="E114" s="50">
        <v>9.91</v>
      </c>
      <c r="F114" s="50">
        <v>13.88</v>
      </c>
    </row>
    <row r="115" spans="1:6" x14ac:dyDescent="0.2">
      <c r="A115" s="48">
        <v>17073</v>
      </c>
      <c r="B115" s="48" t="s">
        <v>584</v>
      </c>
      <c r="C115" s="54" t="s">
        <v>298</v>
      </c>
      <c r="D115" s="49" t="s">
        <v>623</v>
      </c>
      <c r="E115" s="50">
        <v>11.12</v>
      </c>
      <c r="F115" s="50">
        <v>15.57</v>
      </c>
    </row>
    <row r="116" spans="1:6" x14ac:dyDescent="0.2">
      <c r="A116" s="48">
        <v>16700</v>
      </c>
      <c r="B116" s="48" t="s">
        <v>585</v>
      </c>
      <c r="C116" s="54" t="s">
        <v>299</v>
      </c>
      <c r="D116" s="49" t="s">
        <v>623</v>
      </c>
      <c r="E116" s="50">
        <v>4.1100000000000003</v>
      </c>
      <c r="F116" s="50">
        <v>5.75</v>
      </c>
    </row>
    <row r="117" spans="1:6" x14ac:dyDescent="0.2">
      <c r="A117" s="48">
        <v>16711</v>
      </c>
      <c r="B117" s="48" t="s">
        <v>586</v>
      </c>
      <c r="C117" s="54" t="s">
        <v>300</v>
      </c>
      <c r="D117" s="49" t="s">
        <v>623</v>
      </c>
      <c r="E117" s="50">
        <v>5.03</v>
      </c>
      <c r="F117" s="50">
        <v>7.04</v>
      </c>
    </row>
    <row r="118" spans="1:6" x14ac:dyDescent="0.2">
      <c r="A118" s="48">
        <v>16722</v>
      </c>
      <c r="B118" s="48" t="s">
        <v>587</v>
      </c>
      <c r="C118" s="54" t="s">
        <v>301</v>
      </c>
      <c r="D118" s="49" t="s">
        <v>623</v>
      </c>
      <c r="E118" s="50">
        <v>5.71</v>
      </c>
      <c r="F118" s="50">
        <v>8</v>
      </c>
    </row>
    <row r="119" spans="1:6" x14ac:dyDescent="0.2">
      <c r="A119" s="48">
        <v>16728</v>
      </c>
      <c r="B119" s="48" t="s">
        <v>588</v>
      </c>
      <c r="C119" s="54" t="s">
        <v>302</v>
      </c>
      <c r="D119" s="49" t="s">
        <v>623</v>
      </c>
      <c r="E119" s="50">
        <v>6.28</v>
      </c>
      <c r="F119" s="50">
        <v>8.8000000000000007</v>
      </c>
    </row>
    <row r="120" spans="1:6" x14ac:dyDescent="0.2">
      <c r="A120" s="48">
        <v>16729</v>
      </c>
      <c r="B120" s="48" t="s">
        <v>589</v>
      </c>
      <c r="C120" s="54" t="s">
        <v>303</v>
      </c>
      <c r="D120" s="49" t="s">
        <v>623</v>
      </c>
      <c r="E120" s="50">
        <v>14.16</v>
      </c>
      <c r="F120" s="50">
        <v>19.82</v>
      </c>
    </row>
    <row r="121" spans="1:6" x14ac:dyDescent="0.2">
      <c r="A121" s="48">
        <v>16738</v>
      </c>
      <c r="B121" s="48" t="s">
        <v>590</v>
      </c>
      <c r="C121" s="54" t="s">
        <v>304</v>
      </c>
      <c r="D121" s="49" t="s">
        <v>623</v>
      </c>
      <c r="E121" s="50">
        <v>15.19</v>
      </c>
      <c r="F121" s="50">
        <v>21.26</v>
      </c>
    </row>
    <row r="122" spans="1:6" x14ac:dyDescent="0.2">
      <c r="A122" s="48">
        <v>16733</v>
      </c>
      <c r="B122" s="48" t="s">
        <v>591</v>
      </c>
      <c r="C122" s="54" t="s">
        <v>305</v>
      </c>
      <c r="D122" s="49" t="s">
        <v>623</v>
      </c>
      <c r="E122" s="50">
        <v>16.899999999999999</v>
      </c>
      <c r="F122" s="50">
        <v>23.66</v>
      </c>
    </row>
    <row r="123" spans="1:6" x14ac:dyDescent="0.2">
      <c r="A123" s="48">
        <v>16730</v>
      </c>
      <c r="B123" s="48" t="s">
        <v>592</v>
      </c>
      <c r="C123" s="54" t="s">
        <v>306</v>
      </c>
      <c r="D123" s="49" t="s">
        <v>623</v>
      </c>
      <c r="E123" s="50">
        <v>17.82</v>
      </c>
      <c r="F123" s="50">
        <v>24.95</v>
      </c>
    </row>
    <row r="124" spans="1:6" x14ac:dyDescent="0.2">
      <c r="A124" s="48">
        <v>16695</v>
      </c>
      <c r="B124" s="48" t="s">
        <v>593</v>
      </c>
      <c r="C124" s="54" t="s">
        <v>307</v>
      </c>
      <c r="D124" s="49" t="s">
        <v>623</v>
      </c>
      <c r="E124" s="50">
        <v>8.2200000000000006</v>
      </c>
      <c r="F124" s="50">
        <v>11.51</v>
      </c>
    </row>
    <row r="125" spans="1:6" x14ac:dyDescent="0.2">
      <c r="A125" s="48">
        <v>16696</v>
      </c>
      <c r="B125" s="48" t="s">
        <v>594</v>
      </c>
      <c r="C125" s="54" t="s">
        <v>308</v>
      </c>
      <c r="D125" s="49" t="s">
        <v>623</v>
      </c>
      <c r="E125" s="50">
        <v>9.0299999999999994</v>
      </c>
      <c r="F125" s="50">
        <v>12.64</v>
      </c>
    </row>
    <row r="126" spans="1:6" x14ac:dyDescent="0.2">
      <c r="A126" s="48">
        <v>16701</v>
      </c>
      <c r="B126" s="48" t="s">
        <v>595</v>
      </c>
      <c r="C126" s="54" t="s">
        <v>309</v>
      </c>
      <c r="D126" s="49" t="s">
        <v>623</v>
      </c>
      <c r="E126" s="50">
        <v>8.9</v>
      </c>
      <c r="F126" s="50">
        <v>12.47</v>
      </c>
    </row>
    <row r="127" spans="1:6" x14ac:dyDescent="0.2">
      <c r="A127" s="48">
        <v>16702</v>
      </c>
      <c r="B127" s="48" t="s">
        <v>596</v>
      </c>
      <c r="C127" s="54" t="s">
        <v>310</v>
      </c>
      <c r="D127" s="49" t="s">
        <v>623</v>
      </c>
      <c r="E127" s="50">
        <v>9.82</v>
      </c>
      <c r="F127" s="50">
        <v>13.75</v>
      </c>
    </row>
    <row r="128" spans="1:6" x14ac:dyDescent="0.2">
      <c r="A128" s="48">
        <v>16705</v>
      </c>
      <c r="B128" s="48" t="s">
        <v>597</v>
      </c>
      <c r="C128" s="54" t="s">
        <v>311</v>
      </c>
      <c r="D128" s="49" t="s">
        <v>623</v>
      </c>
      <c r="E128" s="50">
        <v>8.9</v>
      </c>
      <c r="F128" s="50">
        <v>12.47</v>
      </c>
    </row>
    <row r="129" spans="1:6" x14ac:dyDescent="0.2">
      <c r="A129" s="48">
        <v>16706</v>
      </c>
      <c r="B129" s="48" t="s">
        <v>598</v>
      </c>
      <c r="C129" s="54" t="s">
        <v>312</v>
      </c>
      <c r="D129" s="49" t="s">
        <v>623</v>
      </c>
      <c r="E129" s="50">
        <v>9.82</v>
      </c>
      <c r="F129" s="50">
        <v>13.75</v>
      </c>
    </row>
    <row r="130" spans="1:6" x14ac:dyDescent="0.2">
      <c r="A130" s="48">
        <v>16712</v>
      </c>
      <c r="B130" s="48" t="s">
        <v>599</v>
      </c>
      <c r="C130" s="54" t="s">
        <v>313</v>
      </c>
      <c r="D130" s="49" t="s">
        <v>623</v>
      </c>
      <c r="E130" s="50">
        <v>11.31</v>
      </c>
      <c r="F130" s="50">
        <v>15.84</v>
      </c>
    </row>
    <row r="131" spans="1:6" x14ac:dyDescent="0.2">
      <c r="A131" s="48">
        <v>16713</v>
      </c>
      <c r="B131" s="48" t="s">
        <v>600</v>
      </c>
      <c r="C131" s="54" t="s">
        <v>314</v>
      </c>
      <c r="D131" s="49" t="s">
        <v>623</v>
      </c>
      <c r="E131" s="50">
        <v>12.33</v>
      </c>
      <c r="F131" s="50">
        <v>17.260000000000002</v>
      </c>
    </row>
    <row r="132" spans="1:6" x14ac:dyDescent="0.2">
      <c r="A132" s="48">
        <v>16717</v>
      </c>
      <c r="B132" s="48" t="s">
        <v>601</v>
      </c>
      <c r="C132" s="54" t="s">
        <v>315</v>
      </c>
      <c r="D132" s="49" t="s">
        <v>623</v>
      </c>
      <c r="E132" s="50">
        <v>11.31</v>
      </c>
      <c r="F132" s="50">
        <v>15.84</v>
      </c>
    </row>
    <row r="133" spans="1:6" x14ac:dyDescent="0.2">
      <c r="A133" s="48">
        <v>16718</v>
      </c>
      <c r="B133" s="48" t="s">
        <v>602</v>
      </c>
      <c r="C133" s="54" t="s">
        <v>316</v>
      </c>
      <c r="D133" s="49" t="s">
        <v>623</v>
      </c>
      <c r="E133" s="50">
        <v>12.33</v>
      </c>
      <c r="F133" s="50">
        <v>17.260000000000002</v>
      </c>
    </row>
    <row r="134" spans="1:6" x14ac:dyDescent="0.2">
      <c r="A134" s="48">
        <v>16723</v>
      </c>
      <c r="B134" s="48" t="s">
        <v>603</v>
      </c>
      <c r="C134" s="54" t="s">
        <v>317</v>
      </c>
      <c r="D134" s="49" t="s">
        <v>623</v>
      </c>
      <c r="E134" s="50">
        <v>12</v>
      </c>
      <c r="F134" s="50">
        <v>16.79</v>
      </c>
    </row>
    <row r="135" spans="1:6" x14ac:dyDescent="0.2">
      <c r="A135" s="48">
        <v>16724</v>
      </c>
      <c r="B135" s="48" t="s">
        <v>604</v>
      </c>
      <c r="C135" s="54" t="s">
        <v>318</v>
      </c>
      <c r="D135" s="49" t="s">
        <v>623</v>
      </c>
      <c r="E135" s="50">
        <v>13.03</v>
      </c>
      <c r="F135" s="50">
        <v>18.239999999999998</v>
      </c>
    </row>
    <row r="136" spans="1:6" x14ac:dyDescent="0.2">
      <c r="A136" s="48">
        <v>16735</v>
      </c>
      <c r="B136" s="48" t="s">
        <v>605</v>
      </c>
      <c r="C136" s="54" t="s">
        <v>319</v>
      </c>
      <c r="D136" s="49" t="s">
        <v>623</v>
      </c>
      <c r="E136" s="50">
        <v>18.5</v>
      </c>
      <c r="F136" s="50">
        <v>25.9</v>
      </c>
    </row>
    <row r="137" spans="1:6" x14ac:dyDescent="0.2">
      <c r="A137" s="48">
        <v>16699</v>
      </c>
      <c r="B137" s="48" t="s">
        <v>606</v>
      </c>
      <c r="C137" s="54" t="s">
        <v>320</v>
      </c>
      <c r="D137" s="49" t="s">
        <v>623</v>
      </c>
      <c r="E137" s="50">
        <v>11.19</v>
      </c>
      <c r="F137" s="50">
        <v>15.67</v>
      </c>
    </row>
    <row r="138" spans="1:6" x14ac:dyDescent="0.2">
      <c r="A138" s="48">
        <v>16710</v>
      </c>
      <c r="B138" s="48" t="s">
        <v>607</v>
      </c>
      <c r="C138" s="54" t="s">
        <v>321</v>
      </c>
      <c r="D138" s="49" t="s">
        <v>623</v>
      </c>
      <c r="E138" s="50">
        <v>12.57</v>
      </c>
      <c r="F138" s="50">
        <v>17.59</v>
      </c>
    </row>
    <row r="139" spans="1:6" x14ac:dyDescent="0.2">
      <c r="A139" s="48">
        <v>16721</v>
      </c>
      <c r="B139" s="48" t="s">
        <v>608</v>
      </c>
      <c r="C139" s="54" t="s">
        <v>322</v>
      </c>
      <c r="D139" s="49" t="s">
        <v>623</v>
      </c>
      <c r="E139" s="50">
        <v>14.62</v>
      </c>
      <c r="F139" s="50">
        <v>20.46</v>
      </c>
    </row>
    <row r="140" spans="1:6" x14ac:dyDescent="0.2">
      <c r="A140" s="48">
        <v>16727</v>
      </c>
      <c r="B140" s="48" t="s">
        <v>609</v>
      </c>
      <c r="C140" s="54" t="s">
        <v>323</v>
      </c>
      <c r="D140" s="49" t="s">
        <v>623</v>
      </c>
      <c r="E140" s="50">
        <v>15.53</v>
      </c>
      <c r="F140" s="50">
        <v>21.75</v>
      </c>
    </row>
    <row r="141" spans="1:6" x14ac:dyDescent="0.2">
      <c r="A141" s="48">
        <v>16779</v>
      </c>
      <c r="B141" s="48" t="s">
        <v>610</v>
      </c>
      <c r="C141" s="48" t="s">
        <v>325</v>
      </c>
      <c r="D141" s="49" t="s">
        <v>624</v>
      </c>
      <c r="E141" s="50">
        <v>75.48</v>
      </c>
      <c r="F141" s="50">
        <v>105.67</v>
      </c>
    </row>
    <row r="142" spans="1:6" x14ac:dyDescent="0.2">
      <c r="A142" s="48">
        <v>16748</v>
      </c>
      <c r="B142" s="48" t="s">
        <v>611</v>
      </c>
      <c r="C142" s="48" t="s">
        <v>326</v>
      </c>
      <c r="D142" s="49" t="s">
        <v>623</v>
      </c>
      <c r="E142" s="50">
        <v>61.56</v>
      </c>
      <c r="F142" s="50">
        <v>86.18</v>
      </c>
    </row>
    <row r="143" spans="1:6" x14ac:dyDescent="0.2">
      <c r="A143" s="48">
        <v>17083</v>
      </c>
      <c r="B143" s="48" t="s">
        <v>612</v>
      </c>
      <c r="C143" s="48" t="s">
        <v>327</v>
      </c>
      <c r="D143" s="49" t="s">
        <v>623</v>
      </c>
      <c r="E143" s="50">
        <v>75.48</v>
      </c>
      <c r="F143" s="50">
        <v>105.67</v>
      </c>
    </row>
    <row r="144" spans="1:6" x14ac:dyDescent="0.2">
      <c r="A144" s="48">
        <v>17084</v>
      </c>
      <c r="B144" s="48" t="s">
        <v>613</v>
      </c>
      <c r="C144" s="48" t="s">
        <v>328</v>
      </c>
      <c r="D144" s="49" t="s">
        <v>623</v>
      </c>
      <c r="E144" s="50">
        <v>90.78</v>
      </c>
      <c r="F144" s="50">
        <v>127.09</v>
      </c>
    </row>
    <row r="145" spans="1:6" x14ac:dyDescent="0.2">
      <c r="A145" s="48" t="s">
        <v>616</v>
      </c>
      <c r="B145" s="48" t="s">
        <v>614</v>
      </c>
      <c r="C145" s="48" t="s">
        <v>329</v>
      </c>
      <c r="D145" s="49" t="s">
        <v>624</v>
      </c>
      <c r="E145" s="50">
        <v>11.61</v>
      </c>
      <c r="F145" s="50">
        <v>16.25</v>
      </c>
    </row>
    <row r="146" spans="1:6" x14ac:dyDescent="0.2">
      <c r="A146" s="47">
        <v>17131</v>
      </c>
      <c r="B146" s="47" t="s">
        <v>381</v>
      </c>
      <c r="C146" s="48" t="s">
        <v>82</v>
      </c>
      <c r="D146" s="49" t="s">
        <v>623</v>
      </c>
      <c r="E146" s="114">
        <v>8.0299999999999994</v>
      </c>
      <c r="F146" s="115"/>
    </row>
    <row r="147" spans="1:6" x14ac:dyDescent="0.2">
      <c r="A147" s="47">
        <v>17130</v>
      </c>
      <c r="B147" s="47" t="s">
        <v>382</v>
      </c>
      <c r="C147" s="48" t="s">
        <v>83</v>
      </c>
      <c r="D147" s="49" t="s">
        <v>623</v>
      </c>
      <c r="E147" s="114">
        <v>11.06</v>
      </c>
      <c r="F147" s="115"/>
    </row>
    <row r="148" spans="1:6" x14ac:dyDescent="0.2">
      <c r="A148" s="47">
        <v>16862</v>
      </c>
      <c r="B148" s="47" t="s">
        <v>383</v>
      </c>
      <c r="C148" s="48" t="s">
        <v>84</v>
      </c>
      <c r="D148" s="49" t="s">
        <v>623</v>
      </c>
      <c r="E148" s="114">
        <v>22.2</v>
      </c>
      <c r="F148" s="115"/>
    </row>
    <row r="149" spans="1:6" x14ac:dyDescent="0.2">
      <c r="A149" s="47">
        <v>16859</v>
      </c>
      <c r="B149" s="47" t="s">
        <v>384</v>
      </c>
      <c r="C149" s="48" t="s">
        <v>85</v>
      </c>
      <c r="D149" s="49" t="s">
        <v>623</v>
      </c>
      <c r="E149" s="113">
        <v>9.7799999999999994</v>
      </c>
      <c r="F149" s="113">
        <v>10.42</v>
      </c>
    </row>
    <row r="150" spans="1:6" x14ac:dyDescent="0.2">
      <c r="A150" s="47">
        <v>16892</v>
      </c>
      <c r="B150" s="47" t="s">
        <v>385</v>
      </c>
      <c r="C150" s="48" t="s">
        <v>87</v>
      </c>
      <c r="D150" s="49" t="s">
        <v>623</v>
      </c>
      <c r="E150" s="113">
        <v>7.71</v>
      </c>
      <c r="F150" s="113">
        <v>8.2100000000000009</v>
      </c>
    </row>
    <row r="151" spans="1:6" x14ac:dyDescent="0.2">
      <c r="A151" s="47">
        <v>17156</v>
      </c>
      <c r="B151" s="47" t="s">
        <v>386</v>
      </c>
      <c r="C151" s="48" t="s">
        <v>88</v>
      </c>
      <c r="D151" s="49" t="s">
        <v>623</v>
      </c>
      <c r="E151" s="114">
        <v>7.38</v>
      </c>
      <c r="F151" s="115">
        <v>7.38</v>
      </c>
    </row>
    <row r="152" spans="1:6" x14ac:dyDescent="0.2">
      <c r="A152" s="47">
        <v>16893</v>
      </c>
      <c r="B152" s="47" t="s">
        <v>387</v>
      </c>
      <c r="C152" s="48" t="s">
        <v>89</v>
      </c>
      <c r="D152" s="49" t="s">
        <v>623</v>
      </c>
      <c r="E152" s="114">
        <v>7.68</v>
      </c>
      <c r="F152" s="115">
        <v>7.68</v>
      </c>
    </row>
    <row r="153" spans="1:6" x14ac:dyDescent="0.2">
      <c r="A153" s="47">
        <v>16890</v>
      </c>
      <c r="B153" s="47" t="s">
        <v>388</v>
      </c>
      <c r="C153" s="48" t="s">
        <v>90</v>
      </c>
      <c r="D153" s="49" t="s">
        <v>623</v>
      </c>
      <c r="E153" s="114">
        <v>9.6999999999999993</v>
      </c>
      <c r="F153" s="115">
        <v>9.6999999999999993</v>
      </c>
    </row>
    <row r="154" spans="1:6" x14ac:dyDescent="0.2">
      <c r="A154" s="47">
        <v>17163</v>
      </c>
      <c r="B154" s="47" t="s">
        <v>389</v>
      </c>
      <c r="C154" s="48" t="s">
        <v>91</v>
      </c>
      <c r="D154" s="49" t="s">
        <v>623</v>
      </c>
      <c r="E154" s="114">
        <v>0.78</v>
      </c>
      <c r="F154" s="115">
        <v>0.78</v>
      </c>
    </row>
    <row r="155" spans="1:6" x14ac:dyDescent="0.2">
      <c r="A155" s="47">
        <v>17162</v>
      </c>
      <c r="B155" s="47" t="s">
        <v>390</v>
      </c>
      <c r="C155" s="48" t="s">
        <v>92</v>
      </c>
      <c r="D155" s="49" t="s">
        <v>623</v>
      </c>
      <c r="E155" s="114">
        <v>0.41</v>
      </c>
      <c r="F155" s="115">
        <v>0.41</v>
      </c>
    </row>
    <row r="156" spans="1:6" x14ac:dyDescent="0.2">
      <c r="A156" s="47">
        <v>16891</v>
      </c>
      <c r="B156" s="47" t="s">
        <v>391</v>
      </c>
      <c r="C156" s="48" t="s">
        <v>93</v>
      </c>
      <c r="D156" s="49" t="s">
        <v>623</v>
      </c>
      <c r="E156" s="114">
        <v>9.42</v>
      </c>
      <c r="F156" s="115">
        <v>9.42</v>
      </c>
    </row>
    <row r="157" spans="1:6" x14ac:dyDescent="0.2">
      <c r="A157" s="47">
        <v>17158</v>
      </c>
      <c r="B157" s="47" t="s">
        <v>392</v>
      </c>
      <c r="C157" s="48" t="s">
        <v>94</v>
      </c>
      <c r="D157" s="49" t="s">
        <v>623</v>
      </c>
      <c r="E157" s="114">
        <v>19</v>
      </c>
      <c r="F157" s="115">
        <v>19</v>
      </c>
    </row>
    <row r="158" spans="1:6" x14ac:dyDescent="0.2">
      <c r="A158" s="47">
        <v>16889</v>
      </c>
      <c r="B158" s="47" t="s">
        <v>393</v>
      </c>
      <c r="C158" s="48" t="s">
        <v>95</v>
      </c>
      <c r="D158" s="49" t="s">
        <v>623</v>
      </c>
      <c r="E158" s="114">
        <v>7.14</v>
      </c>
      <c r="F158" s="115">
        <v>7.14</v>
      </c>
    </row>
    <row r="159" spans="1:6" x14ac:dyDescent="0.2">
      <c r="A159" s="47">
        <v>16894</v>
      </c>
      <c r="B159" s="47" t="s">
        <v>394</v>
      </c>
      <c r="C159" s="48" t="s">
        <v>96</v>
      </c>
      <c r="D159" s="49" t="s">
        <v>623</v>
      </c>
      <c r="E159" s="113">
        <v>9.14</v>
      </c>
      <c r="F159" s="113">
        <v>9.14</v>
      </c>
    </row>
    <row r="160" spans="1:6" x14ac:dyDescent="0.2">
      <c r="A160" s="47">
        <v>16888</v>
      </c>
      <c r="B160" s="47" t="s">
        <v>395</v>
      </c>
      <c r="C160" s="48" t="s">
        <v>97</v>
      </c>
      <c r="D160" s="49" t="s">
        <v>623</v>
      </c>
      <c r="E160" s="113">
        <v>10.28</v>
      </c>
      <c r="F160" s="113">
        <v>10.28</v>
      </c>
    </row>
    <row r="161" spans="1:6" x14ac:dyDescent="0.2">
      <c r="A161" s="47">
        <v>17157</v>
      </c>
      <c r="B161" s="47" t="s">
        <v>396</v>
      </c>
      <c r="C161" s="48" t="s">
        <v>98</v>
      </c>
      <c r="D161" s="49" t="s">
        <v>623</v>
      </c>
      <c r="E161" s="113">
        <v>17.48</v>
      </c>
      <c r="F161" s="113">
        <v>17.48</v>
      </c>
    </row>
    <row r="162" spans="1:6" x14ac:dyDescent="0.2">
      <c r="A162" s="47">
        <v>16898</v>
      </c>
      <c r="B162" s="47" t="s">
        <v>397</v>
      </c>
      <c r="C162" s="48" t="s">
        <v>99</v>
      </c>
      <c r="D162" s="49" t="s">
        <v>624</v>
      </c>
      <c r="E162" s="113">
        <v>10.17</v>
      </c>
      <c r="F162" s="113">
        <v>10.17</v>
      </c>
    </row>
    <row r="163" spans="1:6" x14ac:dyDescent="0.2">
      <c r="A163" s="47">
        <v>16896</v>
      </c>
      <c r="B163" s="47" t="s">
        <v>398</v>
      </c>
      <c r="C163" s="48" t="s">
        <v>100</v>
      </c>
      <c r="D163" s="49" t="s">
        <v>624</v>
      </c>
      <c r="E163" s="113">
        <v>6.98</v>
      </c>
      <c r="F163" s="113">
        <v>6.98</v>
      </c>
    </row>
    <row r="164" spans="1:6" x14ac:dyDescent="0.2">
      <c r="A164" s="47">
        <v>16897</v>
      </c>
      <c r="B164" s="47" t="s">
        <v>399</v>
      </c>
      <c r="C164" s="48" t="s">
        <v>101</v>
      </c>
      <c r="D164" s="49" t="s">
        <v>624</v>
      </c>
      <c r="E164" s="113">
        <v>7.39</v>
      </c>
      <c r="F164" s="113">
        <v>7.39</v>
      </c>
    </row>
    <row r="165" spans="1:6" x14ac:dyDescent="0.2">
      <c r="A165" s="47">
        <v>17161</v>
      </c>
      <c r="B165" s="47" t="s">
        <v>400</v>
      </c>
      <c r="C165" s="48" t="s">
        <v>102</v>
      </c>
      <c r="D165" s="49" t="s">
        <v>624</v>
      </c>
      <c r="E165" s="113">
        <v>8.83</v>
      </c>
      <c r="F165" s="113">
        <v>8.83</v>
      </c>
    </row>
    <row r="166" spans="1:6" x14ac:dyDescent="0.2">
      <c r="A166" s="47">
        <v>17160</v>
      </c>
      <c r="B166" s="47" t="s">
        <v>401</v>
      </c>
      <c r="C166" s="48" t="s">
        <v>103</v>
      </c>
      <c r="D166" s="49" t="s">
        <v>623</v>
      </c>
      <c r="E166" s="113">
        <v>3.04</v>
      </c>
      <c r="F166" s="113">
        <v>3.04</v>
      </c>
    </row>
    <row r="167" spans="1:6" x14ac:dyDescent="0.2">
      <c r="A167" s="47">
        <v>17159</v>
      </c>
      <c r="B167" s="47" t="s">
        <v>402</v>
      </c>
      <c r="C167" s="48" t="s">
        <v>104</v>
      </c>
      <c r="D167" s="49" t="s">
        <v>623</v>
      </c>
      <c r="E167" s="113">
        <v>2.3199999999999998</v>
      </c>
      <c r="F167" s="113">
        <v>2.3199999999999998</v>
      </c>
    </row>
    <row r="168" spans="1:6" x14ac:dyDescent="0.2">
      <c r="A168" s="47">
        <v>16876</v>
      </c>
      <c r="B168" s="47" t="s">
        <v>403</v>
      </c>
      <c r="C168" s="48" t="s">
        <v>106</v>
      </c>
      <c r="D168" s="49" t="s">
        <v>623</v>
      </c>
      <c r="E168" s="113">
        <v>22.34</v>
      </c>
      <c r="F168" s="113">
        <v>22.34</v>
      </c>
    </row>
    <row r="169" spans="1:6" x14ac:dyDescent="0.2">
      <c r="A169" s="47">
        <v>16874</v>
      </c>
      <c r="B169" s="47" t="s">
        <v>404</v>
      </c>
      <c r="C169" s="48" t="s">
        <v>107</v>
      </c>
      <c r="D169" s="49" t="s">
        <v>623</v>
      </c>
      <c r="E169" s="113">
        <v>8.94</v>
      </c>
      <c r="F169" s="113">
        <v>8.94</v>
      </c>
    </row>
    <row r="170" spans="1:6" x14ac:dyDescent="0.2">
      <c r="A170" s="47">
        <v>16868</v>
      </c>
      <c r="B170" s="47" t="s">
        <v>405</v>
      </c>
      <c r="C170" s="48" t="s">
        <v>108</v>
      </c>
      <c r="D170" s="49" t="s">
        <v>623</v>
      </c>
      <c r="E170" s="113">
        <v>14.9</v>
      </c>
      <c r="F170" s="113">
        <v>14.9</v>
      </c>
    </row>
    <row r="171" spans="1:6" x14ac:dyDescent="0.2">
      <c r="A171" s="47">
        <v>16861</v>
      </c>
      <c r="B171" s="47" t="s">
        <v>406</v>
      </c>
      <c r="C171" s="48" t="s">
        <v>109</v>
      </c>
      <c r="D171" s="49" t="s">
        <v>623</v>
      </c>
      <c r="E171" s="113">
        <v>7.13</v>
      </c>
      <c r="F171" s="113">
        <v>7.13</v>
      </c>
    </row>
    <row r="172" spans="1:6" x14ac:dyDescent="0.2">
      <c r="A172" s="47">
        <v>17149</v>
      </c>
      <c r="B172" s="47" t="s">
        <v>407</v>
      </c>
      <c r="C172" s="48" t="s">
        <v>110</v>
      </c>
      <c r="D172" s="49" t="s">
        <v>623</v>
      </c>
      <c r="E172" s="113">
        <v>1.62</v>
      </c>
      <c r="F172" s="113">
        <v>1.62</v>
      </c>
    </row>
    <row r="173" spans="1:6" x14ac:dyDescent="0.2">
      <c r="A173" s="47">
        <v>17137</v>
      </c>
      <c r="B173" s="47" t="s">
        <v>408</v>
      </c>
      <c r="C173" s="48" t="s">
        <v>111</v>
      </c>
      <c r="D173" s="49" t="s">
        <v>623</v>
      </c>
      <c r="E173" s="113">
        <v>10.48</v>
      </c>
      <c r="F173" s="113">
        <v>10.48</v>
      </c>
    </row>
    <row r="174" spans="1:6" x14ac:dyDescent="0.2">
      <c r="A174" s="47">
        <v>17134</v>
      </c>
      <c r="B174" s="47" t="s">
        <v>409</v>
      </c>
      <c r="C174" s="48" t="s">
        <v>112</v>
      </c>
      <c r="D174" s="49" t="s">
        <v>623</v>
      </c>
      <c r="E174" s="113">
        <v>8.5399999999999991</v>
      </c>
      <c r="F174" s="113">
        <v>8.5399999999999991</v>
      </c>
    </row>
    <row r="175" spans="1:6" x14ac:dyDescent="0.2">
      <c r="A175" s="47">
        <v>17135</v>
      </c>
      <c r="B175" s="47" t="s">
        <v>410</v>
      </c>
      <c r="C175" s="48" t="s">
        <v>113</v>
      </c>
      <c r="D175" s="49" t="s">
        <v>623</v>
      </c>
      <c r="E175" s="113">
        <v>8.09</v>
      </c>
      <c r="F175" s="113">
        <v>8.09</v>
      </c>
    </row>
    <row r="176" spans="1:6" x14ac:dyDescent="0.2">
      <c r="A176" s="47">
        <v>17132</v>
      </c>
      <c r="B176" s="47" t="s">
        <v>411</v>
      </c>
      <c r="C176" s="48" t="s">
        <v>114</v>
      </c>
      <c r="D176" s="49" t="s">
        <v>623</v>
      </c>
      <c r="E176" s="113">
        <v>7.84</v>
      </c>
      <c r="F176" s="113">
        <v>7.84</v>
      </c>
    </row>
    <row r="177" spans="1:6" x14ac:dyDescent="0.2">
      <c r="A177" s="47">
        <v>17154</v>
      </c>
      <c r="B177" s="47" t="s">
        <v>412</v>
      </c>
      <c r="C177" s="48" t="s">
        <v>115</v>
      </c>
      <c r="D177" s="49" t="s">
        <v>623</v>
      </c>
      <c r="E177" s="113">
        <v>0.56999999999999995</v>
      </c>
      <c r="F177" s="113">
        <v>0.56999999999999995</v>
      </c>
    </row>
    <row r="178" spans="1:6" x14ac:dyDescent="0.2">
      <c r="A178" s="47">
        <v>16885</v>
      </c>
      <c r="B178" s="47" t="s">
        <v>413</v>
      </c>
      <c r="C178" s="48" t="s">
        <v>116</v>
      </c>
      <c r="D178" s="49" t="s">
        <v>623</v>
      </c>
      <c r="E178" s="113">
        <v>0.47</v>
      </c>
      <c r="F178" s="113">
        <v>0.47</v>
      </c>
    </row>
    <row r="179" spans="1:6" x14ac:dyDescent="0.2">
      <c r="A179" s="47">
        <v>16866</v>
      </c>
      <c r="B179" s="47" t="s">
        <v>414</v>
      </c>
      <c r="C179" s="48" t="s">
        <v>117</v>
      </c>
      <c r="D179" s="49" t="s">
        <v>623</v>
      </c>
      <c r="E179" s="113">
        <v>5.95</v>
      </c>
      <c r="F179" s="113">
        <v>5.95</v>
      </c>
    </row>
    <row r="180" spans="1:6" x14ac:dyDescent="0.2">
      <c r="A180" s="47">
        <v>17142</v>
      </c>
      <c r="B180" s="47" t="s">
        <v>415</v>
      </c>
      <c r="C180" s="48" t="s">
        <v>118</v>
      </c>
      <c r="D180" s="49" t="s">
        <v>623</v>
      </c>
      <c r="E180" s="113">
        <v>7.13</v>
      </c>
      <c r="F180" s="113">
        <v>7.13</v>
      </c>
    </row>
    <row r="181" spans="1:6" x14ac:dyDescent="0.2">
      <c r="A181" s="47">
        <v>16872</v>
      </c>
      <c r="B181" s="47" t="s">
        <v>416</v>
      </c>
      <c r="C181" s="48" t="s">
        <v>119</v>
      </c>
      <c r="D181" s="49" t="s">
        <v>623</v>
      </c>
      <c r="E181" s="113">
        <v>13.9</v>
      </c>
      <c r="F181" s="113">
        <v>13.9</v>
      </c>
    </row>
    <row r="182" spans="1:6" x14ac:dyDescent="0.2">
      <c r="A182" s="47">
        <v>16873</v>
      </c>
      <c r="B182" s="47" t="s">
        <v>417</v>
      </c>
      <c r="C182" s="48" t="s">
        <v>120</v>
      </c>
      <c r="D182" s="49" t="s">
        <v>623</v>
      </c>
      <c r="E182" s="113">
        <v>23.4</v>
      </c>
      <c r="F182" s="113">
        <v>23.4</v>
      </c>
    </row>
    <row r="183" spans="1:6" x14ac:dyDescent="0.2">
      <c r="A183" s="47">
        <v>16883</v>
      </c>
      <c r="B183" s="47" t="s">
        <v>418</v>
      </c>
      <c r="C183" s="48" t="s">
        <v>121</v>
      </c>
      <c r="D183" s="49" t="s">
        <v>623</v>
      </c>
      <c r="E183" s="113">
        <v>15.36</v>
      </c>
      <c r="F183" s="113">
        <v>15.36</v>
      </c>
    </row>
    <row r="184" spans="1:6" x14ac:dyDescent="0.2">
      <c r="A184" s="47">
        <v>16880</v>
      </c>
      <c r="B184" s="47" t="s">
        <v>419</v>
      </c>
      <c r="C184" s="48" t="s">
        <v>122</v>
      </c>
      <c r="D184" s="49" t="s">
        <v>623</v>
      </c>
      <c r="E184" s="113">
        <v>8.1</v>
      </c>
      <c r="F184" s="113">
        <v>8.1</v>
      </c>
    </row>
    <row r="185" spans="1:6" x14ac:dyDescent="0.2">
      <c r="A185" s="47">
        <v>16881</v>
      </c>
      <c r="B185" s="47" t="s">
        <v>420</v>
      </c>
      <c r="C185" s="48" t="s">
        <v>123</v>
      </c>
      <c r="D185" s="49" t="s">
        <v>624</v>
      </c>
      <c r="E185" s="113">
        <v>10.68</v>
      </c>
      <c r="F185" s="113">
        <v>10.68</v>
      </c>
    </row>
    <row r="186" spans="1:6" x14ac:dyDescent="0.2">
      <c r="A186" s="47">
        <v>16882</v>
      </c>
      <c r="B186" s="47" t="s">
        <v>421</v>
      </c>
      <c r="C186" s="48" t="s">
        <v>124</v>
      </c>
      <c r="D186" s="49" t="s">
        <v>624</v>
      </c>
      <c r="E186" s="113">
        <v>69.959999999999994</v>
      </c>
      <c r="F186" s="113">
        <v>69.959999999999994</v>
      </c>
    </row>
    <row r="187" spans="1:6" x14ac:dyDescent="0.2">
      <c r="A187" s="47">
        <v>16879</v>
      </c>
      <c r="B187" s="47" t="s">
        <v>422</v>
      </c>
      <c r="C187" s="48" t="s">
        <v>125</v>
      </c>
      <c r="D187" s="49" t="s">
        <v>623</v>
      </c>
      <c r="E187" s="113">
        <v>2.5299999999999998</v>
      </c>
      <c r="F187" s="113">
        <v>2.5299999999999998</v>
      </c>
    </row>
    <row r="188" spans="1:6" x14ac:dyDescent="0.2">
      <c r="A188" s="47">
        <v>16878</v>
      </c>
      <c r="B188" s="47" t="s">
        <v>423</v>
      </c>
      <c r="C188" s="48" t="s">
        <v>126</v>
      </c>
      <c r="D188" s="49" t="s">
        <v>623</v>
      </c>
      <c r="E188" s="113">
        <v>2.04</v>
      </c>
      <c r="F188" s="113">
        <v>2.04</v>
      </c>
    </row>
    <row r="189" spans="1:6" x14ac:dyDescent="0.2">
      <c r="A189" s="47">
        <v>17143</v>
      </c>
      <c r="B189" s="47" t="s">
        <v>424</v>
      </c>
      <c r="C189" s="48" t="s">
        <v>128</v>
      </c>
      <c r="D189" s="49" t="s">
        <v>623</v>
      </c>
      <c r="E189" s="113">
        <v>6.41</v>
      </c>
      <c r="F189" s="113">
        <v>6.41</v>
      </c>
    </row>
    <row r="190" spans="1:6" x14ac:dyDescent="0.2">
      <c r="A190" s="47">
        <v>17144</v>
      </c>
      <c r="B190" s="47" t="s">
        <v>425</v>
      </c>
      <c r="C190" s="48" t="s">
        <v>129</v>
      </c>
      <c r="D190" s="49" t="s">
        <v>623</v>
      </c>
      <c r="E190" s="113">
        <v>9.9700000000000006</v>
      </c>
      <c r="F190" s="113">
        <v>9.9700000000000006</v>
      </c>
    </row>
    <row r="191" spans="1:6" x14ac:dyDescent="0.2">
      <c r="A191" s="47">
        <v>16877</v>
      </c>
      <c r="B191" s="47" t="s">
        <v>426</v>
      </c>
      <c r="C191" s="48" t="s">
        <v>130</v>
      </c>
      <c r="D191" s="49" t="s">
        <v>624</v>
      </c>
      <c r="E191" s="113">
        <v>25.75</v>
      </c>
      <c r="F191" s="113">
        <v>25.75</v>
      </c>
    </row>
    <row r="192" spans="1:6" x14ac:dyDescent="0.2">
      <c r="A192" s="47">
        <v>16869</v>
      </c>
      <c r="B192" s="47" t="s">
        <v>427</v>
      </c>
      <c r="C192" s="48" t="s">
        <v>131</v>
      </c>
      <c r="D192" s="49" t="s">
        <v>624</v>
      </c>
      <c r="E192" s="113">
        <v>15.91</v>
      </c>
      <c r="F192" s="113">
        <v>15.91</v>
      </c>
    </row>
    <row r="193" spans="1:6" x14ac:dyDescent="0.2">
      <c r="A193" s="47">
        <v>16864</v>
      </c>
      <c r="B193" s="47" t="s">
        <v>428</v>
      </c>
      <c r="C193" s="48" t="s">
        <v>132</v>
      </c>
      <c r="D193" s="49" t="s">
        <v>623</v>
      </c>
      <c r="E193" s="113">
        <v>8.44</v>
      </c>
      <c r="F193" s="113">
        <v>8.44</v>
      </c>
    </row>
    <row r="194" spans="1:6" x14ac:dyDescent="0.2">
      <c r="A194" s="47">
        <v>17150</v>
      </c>
      <c r="B194" s="47" t="s">
        <v>429</v>
      </c>
      <c r="C194" s="48" t="s">
        <v>133</v>
      </c>
      <c r="D194" s="49" t="s">
        <v>623</v>
      </c>
      <c r="E194" s="113">
        <v>1.73</v>
      </c>
      <c r="F194" s="113">
        <v>1.73</v>
      </c>
    </row>
    <row r="195" spans="1:6" x14ac:dyDescent="0.2">
      <c r="A195" s="47">
        <v>17138</v>
      </c>
      <c r="B195" s="47" t="s">
        <v>430</v>
      </c>
      <c r="C195" s="48" t="s">
        <v>134</v>
      </c>
      <c r="D195" s="49" t="s">
        <v>623</v>
      </c>
      <c r="E195" s="113">
        <v>7.58</v>
      </c>
      <c r="F195" s="113">
        <v>7.58</v>
      </c>
    </row>
    <row r="196" spans="1:6" x14ac:dyDescent="0.2">
      <c r="A196" s="47">
        <v>17136</v>
      </c>
      <c r="B196" s="47" t="s">
        <v>431</v>
      </c>
      <c r="C196" s="48" t="s">
        <v>135</v>
      </c>
      <c r="D196" s="49" t="s">
        <v>623</v>
      </c>
      <c r="E196" s="113">
        <v>10.31</v>
      </c>
      <c r="F196" s="113">
        <v>10.31</v>
      </c>
    </row>
    <row r="197" spans="1:6" x14ac:dyDescent="0.2">
      <c r="A197" s="47">
        <v>17133</v>
      </c>
      <c r="B197" s="47" t="s">
        <v>432</v>
      </c>
      <c r="C197" s="48" t="s">
        <v>136</v>
      </c>
      <c r="D197" s="49" t="s">
        <v>623</v>
      </c>
      <c r="E197" s="113">
        <v>9.23</v>
      </c>
      <c r="F197" s="113">
        <v>9.23</v>
      </c>
    </row>
    <row r="198" spans="1:6" x14ac:dyDescent="0.2">
      <c r="A198" s="47">
        <v>16886</v>
      </c>
      <c r="B198" s="47" t="s">
        <v>433</v>
      </c>
      <c r="C198" s="48" t="s">
        <v>137</v>
      </c>
      <c r="D198" s="49" t="s">
        <v>623</v>
      </c>
      <c r="E198" s="113">
        <v>0.63</v>
      </c>
      <c r="F198" s="113">
        <v>0.63</v>
      </c>
    </row>
    <row r="199" spans="1:6" x14ac:dyDescent="0.2">
      <c r="A199" s="47">
        <v>16867</v>
      </c>
      <c r="B199" s="47" t="s">
        <v>434</v>
      </c>
      <c r="C199" s="48" t="s">
        <v>138</v>
      </c>
      <c r="D199" s="49" t="s">
        <v>623</v>
      </c>
      <c r="E199" s="113">
        <v>6.71</v>
      </c>
      <c r="F199" s="113">
        <v>6.71</v>
      </c>
    </row>
    <row r="200" spans="1:6" x14ac:dyDescent="0.2">
      <c r="A200" s="47">
        <v>17141</v>
      </c>
      <c r="B200" s="47" t="s">
        <v>435</v>
      </c>
      <c r="C200" s="48" t="s">
        <v>139</v>
      </c>
      <c r="D200" s="49" t="s">
        <v>623</v>
      </c>
      <c r="E200" s="113">
        <v>7.84</v>
      </c>
      <c r="F200" s="113">
        <v>7.84</v>
      </c>
    </row>
    <row r="201" spans="1:6" x14ac:dyDescent="0.2">
      <c r="A201" s="47">
        <v>16860</v>
      </c>
      <c r="B201" s="47" t="s">
        <v>436</v>
      </c>
      <c r="C201" s="48" t="s">
        <v>140</v>
      </c>
      <c r="D201" s="49" t="s">
        <v>623</v>
      </c>
      <c r="E201" s="113">
        <v>10.79</v>
      </c>
      <c r="F201" s="113">
        <v>10.79</v>
      </c>
    </row>
    <row r="202" spans="1:6" x14ac:dyDescent="0.2">
      <c r="A202" s="47">
        <v>17151</v>
      </c>
      <c r="B202" s="47" t="s">
        <v>437</v>
      </c>
      <c r="C202" s="48" t="s">
        <v>141</v>
      </c>
      <c r="D202" s="49" t="s">
        <v>624</v>
      </c>
      <c r="E202" s="113">
        <v>7.29</v>
      </c>
      <c r="F202" s="113">
        <v>7.29</v>
      </c>
    </row>
    <row r="203" spans="1:6" x14ac:dyDescent="0.2">
      <c r="A203" s="47">
        <v>16884</v>
      </c>
      <c r="B203" s="47" t="s">
        <v>438</v>
      </c>
      <c r="C203" s="48" t="s">
        <v>142</v>
      </c>
      <c r="D203" s="49" t="s">
        <v>624</v>
      </c>
      <c r="E203" s="114">
        <v>8.8000000000000007</v>
      </c>
      <c r="F203" s="115">
        <v>8.8000000000000007</v>
      </c>
    </row>
    <row r="204" spans="1:6" x14ac:dyDescent="0.2">
      <c r="A204" s="47">
        <v>17147</v>
      </c>
      <c r="B204" s="47" t="s">
        <v>439</v>
      </c>
      <c r="C204" s="48" t="s">
        <v>143</v>
      </c>
      <c r="D204" s="49" t="s">
        <v>623</v>
      </c>
      <c r="E204" s="114">
        <v>2.65</v>
      </c>
      <c r="F204" s="115">
        <v>2.65</v>
      </c>
    </row>
    <row r="205" spans="1:6" x14ac:dyDescent="0.2">
      <c r="A205" s="47">
        <v>17146</v>
      </c>
      <c r="B205" s="47" t="s">
        <v>440</v>
      </c>
      <c r="C205" s="48" t="s">
        <v>144</v>
      </c>
      <c r="D205" s="49" t="s">
        <v>623</v>
      </c>
      <c r="E205" s="114">
        <v>2.14</v>
      </c>
      <c r="F205" s="115">
        <v>2.14</v>
      </c>
    </row>
    <row r="206" spans="1:6" x14ac:dyDescent="0.2">
      <c r="A206" s="47">
        <v>19468</v>
      </c>
      <c r="B206" s="47" t="s">
        <v>441</v>
      </c>
      <c r="C206" s="48" t="s">
        <v>146</v>
      </c>
      <c r="D206" s="49" t="s">
        <v>623</v>
      </c>
      <c r="E206" s="50">
        <v>89.56</v>
      </c>
      <c r="F206" s="50">
        <v>125.38</v>
      </c>
    </row>
    <row r="207" spans="1:6" x14ac:dyDescent="0.2">
      <c r="A207" s="47">
        <v>17109</v>
      </c>
      <c r="B207" s="47" t="s">
        <v>442</v>
      </c>
      <c r="C207" s="48" t="s">
        <v>147</v>
      </c>
      <c r="D207" s="49" t="s">
        <v>623</v>
      </c>
      <c r="E207" s="50">
        <v>91.08</v>
      </c>
      <c r="F207" s="50">
        <v>127.51</v>
      </c>
    </row>
    <row r="208" spans="1:6" x14ac:dyDescent="0.2">
      <c r="A208" s="47" t="s">
        <v>658</v>
      </c>
      <c r="B208" s="47" t="s">
        <v>443</v>
      </c>
      <c r="C208" s="48" t="s">
        <v>148</v>
      </c>
      <c r="D208" s="49" t="s">
        <v>623</v>
      </c>
      <c r="E208" s="116">
        <v>6.64</v>
      </c>
      <c r="F208" s="116"/>
    </row>
    <row r="209" spans="1:6" x14ac:dyDescent="0.2">
      <c r="A209" s="47" t="s">
        <v>659</v>
      </c>
      <c r="B209" s="47" t="s">
        <v>444</v>
      </c>
      <c r="C209" s="48" t="s">
        <v>149</v>
      </c>
      <c r="D209" s="49" t="s">
        <v>626</v>
      </c>
      <c r="E209" s="50">
        <v>32.130000000000003</v>
      </c>
      <c r="F209" s="50">
        <v>41.77</v>
      </c>
    </row>
    <row r="210" spans="1:6" x14ac:dyDescent="0.2">
      <c r="A210" s="47">
        <v>19472</v>
      </c>
      <c r="B210" s="47" t="s">
        <v>445</v>
      </c>
      <c r="C210" s="48" t="s">
        <v>150</v>
      </c>
      <c r="D210" s="49" t="s">
        <v>626</v>
      </c>
      <c r="E210" s="50">
        <v>8.57</v>
      </c>
      <c r="F210" s="50">
        <v>12</v>
      </c>
    </row>
    <row r="211" spans="1:6" x14ac:dyDescent="0.2">
      <c r="A211" s="47" t="s">
        <v>660</v>
      </c>
      <c r="B211" s="47" t="s">
        <v>446</v>
      </c>
      <c r="C211" s="48" t="s">
        <v>151</v>
      </c>
      <c r="D211" s="49" t="s">
        <v>626</v>
      </c>
      <c r="E211" s="50">
        <v>8.57</v>
      </c>
      <c r="F211" s="50"/>
    </row>
    <row r="212" spans="1:6" x14ac:dyDescent="0.2">
      <c r="A212" s="47">
        <v>16801</v>
      </c>
      <c r="B212" s="47" t="s">
        <v>447</v>
      </c>
      <c r="C212" s="48" t="s">
        <v>153</v>
      </c>
      <c r="D212" s="49" t="s">
        <v>624</v>
      </c>
      <c r="E212" s="50">
        <v>92.66</v>
      </c>
      <c r="F212" s="50">
        <v>129.72</v>
      </c>
    </row>
    <row r="213" spans="1:6" x14ac:dyDescent="0.2">
      <c r="A213" s="47">
        <v>16800</v>
      </c>
      <c r="B213" s="47" t="s">
        <v>448</v>
      </c>
      <c r="C213" s="48" t="s">
        <v>154</v>
      </c>
      <c r="D213" s="49" t="s">
        <v>624</v>
      </c>
      <c r="E213" s="50">
        <v>92.66</v>
      </c>
      <c r="F213" s="50">
        <v>129.72</v>
      </c>
    </row>
    <row r="214" spans="1:6" x14ac:dyDescent="0.2">
      <c r="A214" s="47" t="s">
        <v>650</v>
      </c>
      <c r="B214" s="47" t="s">
        <v>449</v>
      </c>
      <c r="C214" s="48" t="s">
        <v>154</v>
      </c>
      <c r="D214" s="49" t="s">
        <v>624</v>
      </c>
      <c r="E214" s="50">
        <v>92.66</v>
      </c>
      <c r="F214" s="50">
        <v>129.72</v>
      </c>
    </row>
    <row r="215" spans="1:6" x14ac:dyDescent="0.2">
      <c r="A215" s="47" t="s">
        <v>651</v>
      </c>
      <c r="B215" s="47" t="s">
        <v>450</v>
      </c>
      <c r="C215" s="48" t="s">
        <v>155</v>
      </c>
      <c r="D215" s="49" t="s">
        <v>624</v>
      </c>
      <c r="E215" s="50">
        <v>82.02</v>
      </c>
      <c r="F215" s="50">
        <v>114.83</v>
      </c>
    </row>
    <row r="216" spans="1:6" x14ac:dyDescent="0.2">
      <c r="A216" s="47" t="s">
        <v>652</v>
      </c>
      <c r="B216" s="47" t="s">
        <v>451</v>
      </c>
      <c r="C216" s="48" t="s">
        <v>156</v>
      </c>
      <c r="D216" s="49" t="s">
        <v>624</v>
      </c>
      <c r="E216" s="50">
        <v>82.02</v>
      </c>
      <c r="F216" s="50">
        <v>114.83</v>
      </c>
    </row>
    <row r="217" spans="1:6" x14ac:dyDescent="0.2">
      <c r="A217" s="47">
        <v>16802</v>
      </c>
      <c r="B217" s="47" t="s">
        <v>452</v>
      </c>
      <c r="C217" s="48" t="s">
        <v>157</v>
      </c>
      <c r="D217" s="49" t="s">
        <v>624</v>
      </c>
      <c r="E217" s="50">
        <v>67.56</v>
      </c>
      <c r="F217" s="50">
        <v>94.59</v>
      </c>
    </row>
    <row r="218" spans="1:6" x14ac:dyDescent="0.2">
      <c r="A218" s="47">
        <v>16803</v>
      </c>
      <c r="B218" s="47" t="s">
        <v>453</v>
      </c>
      <c r="C218" s="48" t="s">
        <v>158</v>
      </c>
      <c r="D218" s="49" t="s">
        <v>624</v>
      </c>
      <c r="E218" s="50">
        <v>47.4</v>
      </c>
      <c r="F218" s="50">
        <v>66.36</v>
      </c>
    </row>
    <row r="219" spans="1:6" x14ac:dyDescent="0.2">
      <c r="A219" s="47">
        <v>17103</v>
      </c>
      <c r="B219" s="47" t="s">
        <v>454</v>
      </c>
      <c r="C219" s="48" t="s">
        <v>159</v>
      </c>
      <c r="D219" s="49" t="s">
        <v>624</v>
      </c>
      <c r="E219" s="50">
        <v>160.29</v>
      </c>
      <c r="F219" s="50">
        <v>224.41</v>
      </c>
    </row>
    <row r="220" spans="1:6" x14ac:dyDescent="0.2">
      <c r="A220" s="47">
        <v>16804</v>
      </c>
      <c r="B220" s="47" t="s">
        <v>455</v>
      </c>
      <c r="C220" s="48" t="s">
        <v>160</v>
      </c>
      <c r="D220" s="49" t="s">
        <v>623</v>
      </c>
      <c r="E220" s="50">
        <v>18.78</v>
      </c>
      <c r="F220" s="50">
        <v>26.29</v>
      </c>
    </row>
    <row r="221" spans="1:6" x14ac:dyDescent="0.2">
      <c r="A221" s="47" t="s">
        <v>653</v>
      </c>
      <c r="B221" s="47" t="s">
        <v>456</v>
      </c>
      <c r="C221" s="48" t="s">
        <v>161</v>
      </c>
      <c r="D221" s="49" t="s">
        <v>624</v>
      </c>
      <c r="E221" s="50">
        <v>70.33</v>
      </c>
      <c r="F221" s="50">
        <v>98.46</v>
      </c>
    </row>
    <row r="222" spans="1:6" x14ac:dyDescent="0.2">
      <c r="A222" s="47" t="s">
        <v>654</v>
      </c>
      <c r="B222" s="47" t="s">
        <v>457</v>
      </c>
      <c r="C222" s="48" t="s">
        <v>162</v>
      </c>
      <c r="D222" s="49" t="s">
        <v>624</v>
      </c>
      <c r="E222" s="50">
        <v>76.5</v>
      </c>
      <c r="F222" s="50">
        <v>107.1</v>
      </c>
    </row>
    <row r="223" spans="1:6" x14ac:dyDescent="0.2">
      <c r="A223" s="47" t="s">
        <v>655</v>
      </c>
      <c r="B223" s="47" t="s">
        <v>458</v>
      </c>
      <c r="C223" s="48" t="s">
        <v>163</v>
      </c>
      <c r="D223" s="49" t="s">
        <v>624</v>
      </c>
      <c r="E223" s="50">
        <v>79.959999999999994</v>
      </c>
      <c r="F223" s="50">
        <v>111.94</v>
      </c>
    </row>
    <row r="224" spans="1:6" x14ac:dyDescent="0.2">
      <c r="A224" s="47" t="s">
        <v>656</v>
      </c>
      <c r="B224" s="47" t="s">
        <v>459</v>
      </c>
      <c r="C224" s="48" t="s">
        <v>164</v>
      </c>
      <c r="D224" s="49" t="s">
        <v>624</v>
      </c>
      <c r="E224" s="50">
        <v>93.84</v>
      </c>
      <c r="F224" s="50">
        <v>131.38</v>
      </c>
    </row>
    <row r="225" spans="1:6" x14ac:dyDescent="0.2">
      <c r="A225" s="47" t="s">
        <v>657</v>
      </c>
      <c r="B225" s="47" t="s">
        <v>460</v>
      </c>
      <c r="C225" s="48" t="s">
        <v>165</v>
      </c>
      <c r="D225" s="49" t="s">
        <v>623</v>
      </c>
      <c r="E225" s="50">
        <v>3.19</v>
      </c>
      <c r="F225" s="50">
        <v>4.47</v>
      </c>
    </row>
    <row r="226" spans="1:6" x14ac:dyDescent="0.2">
      <c r="A226" s="47">
        <v>19466</v>
      </c>
      <c r="B226" s="47" t="s">
        <v>461</v>
      </c>
      <c r="C226" s="48" t="s">
        <v>167</v>
      </c>
      <c r="D226" s="49" t="s">
        <v>623</v>
      </c>
      <c r="E226" s="50">
        <v>35.26</v>
      </c>
      <c r="F226" s="50">
        <v>49.37</v>
      </c>
    </row>
    <row r="227" spans="1:6" x14ac:dyDescent="0.2">
      <c r="A227" s="47">
        <v>16812</v>
      </c>
      <c r="B227" s="47" t="s">
        <v>462</v>
      </c>
      <c r="C227" s="48" t="s">
        <v>168</v>
      </c>
      <c r="D227" s="49" t="s">
        <v>623</v>
      </c>
      <c r="E227" s="50">
        <v>59.16</v>
      </c>
      <c r="F227" s="50">
        <v>82.82</v>
      </c>
    </row>
    <row r="228" spans="1:6" x14ac:dyDescent="0.2">
      <c r="A228" s="47">
        <v>16811</v>
      </c>
      <c r="B228" s="47" t="s">
        <v>463</v>
      </c>
      <c r="C228" s="48" t="s">
        <v>169</v>
      </c>
      <c r="D228" s="49" t="s">
        <v>623</v>
      </c>
      <c r="E228" s="50">
        <v>68.34</v>
      </c>
      <c r="F228" s="50">
        <v>95.68</v>
      </c>
    </row>
    <row r="229" spans="1:6" x14ac:dyDescent="0.2">
      <c r="A229" s="47">
        <v>16814</v>
      </c>
      <c r="B229" s="47" t="s">
        <v>464</v>
      </c>
      <c r="C229" s="48" t="s">
        <v>170</v>
      </c>
      <c r="D229" s="49" t="s">
        <v>623</v>
      </c>
      <c r="E229" s="50">
        <v>51</v>
      </c>
      <c r="F229" s="50">
        <v>71.400000000000006</v>
      </c>
    </row>
    <row r="230" spans="1:6" x14ac:dyDescent="0.2">
      <c r="A230" s="47">
        <v>16813</v>
      </c>
      <c r="B230" s="47" t="s">
        <v>465</v>
      </c>
      <c r="C230" s="48" t="s">
        <v>171</v>
      </c>
      <c r="D230" s="49" t="s">
        <v>623</v>
      </c>
      <c r="E230" s="50">
        <v>63.24</v>
      </c>
      <c r="F230" s="50">
        <v>88.54</v>
      </c>
    </row>
    <row r="231" spans="1:6" x14ac:dyDescent="0.2">
      <c r="A231" s="47">
        <v>16815</v>
      </c>
      <c r="B231" s="47" t="s">
        <v>466</v>
      </c>
      <c r="C231" s="48" t="s">
        <v>172</v>
      </c>
      <c r="D231" s="49" t="s">
        <v>623</v>
      </c>
      <c r="E231" s="50">
        <v>50.15</v>
      </c>
      <c r="F231" s="50">
        <v>70.209999999999994</v>
      </c>
    </row>
    <row r="232" spans="1:6" x14ac:dyDescent="0.2">
      <c r="A232" s="47">
        <v>16816</v>
      </c>
      <c r="B232" s="47" t="s">
        <v>467</v>
      </c>
      <c r="C232" s="48" t="s">
        <v>173</v>
      </c>
      <c r="D232" s="49" t="s">
        <v>623</v>
      </c>
      <c r="E232" s="50">
        <v>30.6</v>
      </c>
      <c r="F232" s="50">
        <v>42.84</v>
      </c>
    </row>
    <row r="233" spans="1:6" x14ac:dyDescent="0.2">
      <c r="A233" s="47" t="s">
        <v>661</v>
      </c>
      <c r="B233" s="47" t="s">
        <v>468</v>
      </c>
      <c r="C233" s="48" t="s">
        <v>174</v>
      </c>
      <c r="D233" s="49" t="s">
        <v>623</v>
      </c>
      <c r="E233" s="50">
        <v>118.32</v>
      </c>
      <c r="F233" s="50">
        <v>165.65</v>
      </c>
    </row>
    <row r="234" spans="1:6" x14ac:dyDescent="0.2">
      <c r="A234" s="47" t="s">
        <v>662</v>
      </c>
      <c r="B234" s="47" t="s">
        <v>469</v>
      </c>
      <c r="C234" s="48" t="s">
        <v>175</v>
      </c>
      <c r="D234" s="49" t="s">
        <v>623</v>
      </c>
      <c r="E234" s="50">
        <v>12.58</v>
      </c>
      <c r="F234" s="50">
        <v>17.61</v>
      </c>
    </row>
    <row r="235" spans="1:6" x14ac:dyDescent="0.2">
      <c r="A235" s="47">
        <v>19467</v>
      </c>
      <c r="B235" s="47" t="s">
        <v>470</v>
      </c>
      <c r="C235" s="48" t="s">
        <v>176</v>
      </c>
      <c r="D235" s="49" t="s">
        <v>623</v>
      </c>
      <c r="E235" s="50">
        <v>30.45</v>
      </c>
      <c r="F235" s="50">
        <v>42.63</v>
      </c>
    </row>
    <row r="236" spans="1:6" x14ac:dyDescent="0.2">
      <c r="A236" s="47">
        <v>17105</v>
      </c>
      <c r="B236" s="47" t="s">
        <v>471</v>
      </c>
      <c r="C236" s="48" t="s">
        <v>177</v>
      </c>
      <c r="D236" s="49" t="s">
        <v>623</v>
      </c>
      <c r="E236" s="50">
        <v>39.78</v>
      </c>
      <c r="F236" s="50">
        <v>55.69</v>
      </c>
    </row>
    <row r="237" spans="1:6" x14ac:dyDescent="0.2">
      <c r="A237" s="47">
        <v>17106</v>
      </c>
      <c r="B237" s="47" t="s">
        <v>472</v>
      </c>
      <c r="C237" s="48" t="s">
        <v>178</v>
      </c>
      <c r="D237" s="49" t="s">
        <v>623</v>
      </c>
      <c r="E237" s="50">
        <v>44.37</v>
      </c>
      <c r="F237" s="50">
        <v>62.12</v>
      </c>
    </row>
    <row r="238" spans="1:6" x14ac:dyDescent="0.2">
      <c r="A238" s="47">
        <v>17107</v>
      </c>
      <c r="B238" s="47" t="s">
        <v>473</v>
      </c>
      <c r="C238" s="48" t="s">
        <v>179</v>
      </c>
      <c r="D238" s="49" t="s">
        <v>623</v>
      </c>
      <c r="E238" s="50">
        <v>43.03</v>
      </c>
      <c r="F238" s="50">
        <v>60.25</v>
      </c>
    </row>
    <row r="239" spans="1:6" x14ac:dyDescent="0.2">
      <c r="A239" s="47">
        <v>17108</v>
      </c>
      <c r="B239" s="47" t="s">
        <v>474</v>
      </c>
      <c r="C239" s="48" t="s">
        <v>180</v>
      </c>
      <c r="D239" s="49" t="s">
        <v>623</v>
      </c>
      <c r="E239" s="50">
        <v>47.43</v>
      </c>
      <c r="F239" s="50">
        <v>66.400000000000006</v>
      </c>
    </row>
    <row r="240" spans="1:6" x14ac:dyDescent="0.2">
      <c r="A240" s="47" t="s">
        <v>663</v>
      </c>
      <c r="B240" s="47" t="s">
        <v>475</v>
      </c>
      <c r="C240" s="48" t="s">
        <v>181</v>
      </c>
      <c r="D240" s="49" t="s">
        <v>623</v>
      </c>
      <c r="E240" s="50">
        <v>2.65</v>
      </c>
      <c r="F240" s="50">
        <v>3.71</v>
      </c>
    </row>
    <row r="241" spans="1:6" x14ac:dyDescent="0.2">
      <c r="A241" s="47">
        <v>19471</v>
      </c>
      <c r="B241" s="47" t="s">
        <v>476</v>
      </c>
      <c r="C241" s="48" t="s">
        <v>183</v>
      </c>
      <c r="D241" s="49" t="s">
        <v>623</v>
      </c>
      <c r="E241" s="50">
        <v>29.21</v>
      </c>
      <c r="F241" s="50">
        <v>40.9</v>
      </c>
    </row>
    <row r="242" spans="1:6" x14ac:dyDescent="0.2">
      <c r="A242" s="47">
        <v>19474</v>
      </c>
      <c r="B242" s="47" t="s">
        <v>477</v>
      </c>
      <c r="C242" s="48" t="s">
        <v>184</v>
      </c>
      <c r="D242" s="49" t="s">
        <v>623</v>
      </c>
      <c r="E242" s="50">
        <v>29.21</v>
      </c>
      <c r="F242" s="50">
        <v>40.9</v>
      </c>
    </row>
    <row r="243" spans="1:6" x14ac:dyDescent="0.2">
      <c r="A243" s="47">
        <v>17478</v>
      </c>
      <c r="B243" s="47" t="s">
        <v>478</v>
      </c>
      <c r="C243" s="48" t="s">
        <v>185</v>
      </c>
      <c r="D243" s="49" t="s">
        <v>623</v>
      </c>
      <c r="E243" s="50">
        <v>63.75</v>
      </c>
      <c r="F243" s="50">
        <v>89.25</v>
      </c>
    </row>
    <row r="244" spans="1:6" x14ac:dyDescent="0.2">
      <c r="A244" s="47">
        <v>16828</v>
      </c>
      <c r="B244" s="47" t="s">
        <v>479</v>
      </c>
      <c r="C244" s="48" t="s">
        <v>186</v>
      </c>
      <c r="D244" s="49" t="s">
        <v>623</v>
      </c>
      <c r="E244" s="50">
        <v>50.76</v>
      </c>
      <c r="F244" s="50">
        <v>71.06</v>
      </c>
    </row>
    <row r="245" spans="1:6" x14ac:dyDescent="0.2">
      <c r="A245" s="47">
        <v>16827</v>
      </c>
      <c r="B245" s="47" t="s">
        <v>480</v>
      </c>
      <c r="C245" s="48" t="s">
        <v>187</v>
      </c>
      <c r="D245" s="49" t="s">
        <v>623</v>
      </c>
      <c r="E245" s="50">
        <v>60.45</v>
      </c>
      <c r="F245" s="50">
        <v>84.62</v>
      </c>
    </row>
    <row r="246" spans="1:6" x14ac:dyDescent="0.2">
      <c r="A246" s="47">
        <v>19469</v>
      </c>
      <c r="B246" s="47" t="s">
        <v>481</v>
      </c>
      <c r="C246" s="48" t="s">
        <v>188</v>
      </c>
      <c r="D246" s="49" t="s">
        <v>623</v>
      </c>
      <c r="E246" s="50">
        <v>32.869999999999997</v>
      </c>
      <c r="F246" s="50">
        <v>46.02</v>
      </c>
    </row>
    <row r="247" spans="1:6" x14ac:dyDescent="0.2">
      <c r="A247" s="47">
        <v>19470</v>
      </c>
      <c r="B247" s="47" t="s">
        <v>482</v>
      </c>
      <c r="C247" s="48" t="s">
        <v>189</v>
      </c>
      <c r="D247" s="49" t="s">
        <v>623</v>
      </c>
      <c r="E247" s="50">
        <v>55.4</v>
      </c>
      <c r="F247" s="50">
        <v>77.55</v>
      </c>
    </row>
    <row r="248" spans="1:6" x14ac:dyDescent="0.2">
      <c r="A248" s="47">
        <v>16820</v>
      </c>
      <c r="B248" s="47" t="s">
        <v>483</v>
      </c>
      <c r="C248" s="48" t="s">
        <v>190</v>
      </c>
      <c r="D248" s="49" t="s">
        <v>623</v>
      </c>
      <c r="E248" s="50">
        <v>27.33</v>
      </c>
      <c r="F248" s="50">
        <v>38.26</v>
      </c>
    </row>
    <row r="249" spans="1:6" x14ac:dyDescent="0.2">
      <c r="A249" s="47">
        <v>16821</v>
      </c>
      <c r="B249" s="47" t="s">
        <v>484</v>
      </c>
      <c r="C249" s="48" t="s">
        <v>191</v>
      </c>
      <c r="D249" s="49" t="s">
        <v>623</v>
      </c>
      <c r="E249" s="50">
        <v>28.71</v>
      </c>
      <c r="F249" s="50">
        <v>40.200000000000003</v>
      </c>
    </row>
    <row r="250" spans="1:6" x14ac:dyDescent="0.2">
      <c r="A250" s="47">
        <v>16818</v>
      </c>
      <c r="B250" s="47" t="s">
        <v>485</v>
      </c>
      <c r="C250" s="48" t="s">
        <v>192</v>
      </c>
      <c r="D250" s="49" t="s">
        <v>623</v>
      </c>
      <c r="E250" s="50">
        <v>22.44</v>
      </c>
      <c r="F250" s="50">
        <v>31.42</v>
      </c>
    </row>
    <row r="251" spans="1:6" x14ac:dyDescent="0.2">
      <c r="A251" s="47">
        <v>16825</v>
      </c>
      <c r="B251" s="47" t="s">
        <v>486</v>
      </c>
      <c r="C251" s="48" t="s">
        <v>193</v>
      </c>
      <c r="D251" s="49" t="s">
        <v>623</v>
      </c>
      <c r="E251" s="50">
        <v>29.07</v>
      </c>
      <c r="F251" s="50">
        <v>40.700000000000003</v>
      </c>
    </row>
    <row r="252" spans="1:6" x14ac:dyDescent="0.2">
      <c r="A252" s="47">
        <v>16819</v>
      </c>
      <c r="B252" s="47" t="s">
        <v>487</v>
      </c>
      <c r="C252" s="48" t="s">
        <v>194</v>
      </c>
      <c r="D252" s="49" t="s">
        <v>623</v>
      </c>
      <c r="E252" s="50">
        <v>25.5</v>
      </c>
      <c r="F252" s="50">
        <v>35.700000000000003</v>
      </c>
    </row>
    <row r="253" spans="1:6" x14ac:dyDescent="0.2">
      <c r="A253" s="47">
        <v>16826</v>
      </c>
      <c r="B253" s="47" t="s">
        <v>488</v>
      </c>
      <c r="C253" s="48" t="s">
        <v>195</v>
      </c>
      <c r="D253" s="49" t="s">
        <v>623</v>
      </c>
      <c r="E253" s="50">
        <v>36.07</v>
      </c>
      <c r="F253" s="50">
        <v>50.49</v>
      </c>
    </row>
    <row r="254" spans="1:6" x14ac:dyDescent="0.2">
      <c r="A254" s="47">
        <v>17110</v>
      </c>
      <c r="B254" s="47" t="s">
        <v>489</v>
      </c>
      <c r="C254" s="48" t="s">
        <v>196</v>
      </c>
      <c r="D254" s="49" t="s">
        <v>623</v>
      </c>
      <c r="E254" s="50">
        <v>39.74</v>
      </c>
      <c r="F254" s="50">
        <v>55.63</v>
      </c>
    </row>
    <row r="255" spans="1:6" x14ac:dyDescent="0.2">
      <c r="A255" s="47">
        <v>16817</v>
      </c>
      <c r="B255" s="47" t="s">
        <v>490</v>
      </c>
      <c r="C255" s="48" t="s">
        <v>197</v>
      </c>
      <c r="D255" s="49" t="s">
        <v>623</v>
      </c>
      <c r="E255" s="50">
        <v>42.94</v>
      </c>
      <c r="F255" s="50">
        <v>60.12</v>
      </c>
    </row>
    <row r="256" spans="1:6" x14ac:dyDescent="0.2">
      <c r="A256" s="47">
        <v>17111</v>
      </c>
      <c r="B256" s="47" t="s">
        <v>491</v>
      </c>
      <c r="C256" s="48" t="s">
        <v>198</v>
      </c>
      <c r="D256" s="49" t="s">
        <v>623</v>
      </c>
      <c r="E256" s="50">
        <v>47.2</v>
      </c>
      <c r="F256" s="50">
        <v>66.069999999999993</v>
      </c>
    </row>
    <row r="257" spans="1:6" x14ac:dyDescent="0.2">
      <c r="A257" s="47">
        <v>16805</v>
      </c>
      <c r="B257" s="47" t="s">
        <v>492</v>
      </c>
      <c r="C257" s="48" t="s">
        <v>199</v>
      </c>
      <c r="D257" s="49" t="s">
        <v>623</v>
      </c>
      <c r="E257" s="50">
        <v>57.67</v>
      </c>
      <c r="F257" s="50">
        <v>80.739999999999995</v>
      </c>
    </row>
    <row r="258" spans="1:6" x14ac:dyDescent="0.2">
      <c r="A258" s="47">
        <v>16806</v>
      </c>
      <c r="B258" s="47" t="s">
        <v>493</v>
      </c>
      <c r="C258" s="48" t="s">
        <v>200</v>
      </c>
      <c r="D258" s="49" t="s">
        <v>623</v>
      </c>
      <c r="E258" s="50">
        <v>58.71</v>
      </c>
      <c r="F258" s="50">
        <v>82.2</v>
      </c>
    </row>
    <row r="259" spans="1:6" x14ac:dyDescent="0.2">
      <c r="A259" s="47">
        <v>17097</v>
      </c>
      <c r="B259" s="47" t="s">
        <v>494</v>
      </c>
      <c r="C259" s="48" t="s">
        <v>201</v>
      </c>
      <c r="D259" s="49" t="s">
        <v>623</v>
      </c>
      <c r="E259" s="50">
        <v>16.23</v>
      </c>
      <c r="F259" s="50">
        <v>22.72</v>
      </c>
    </row>
    <row r="260" spans="1:6" x14ac:dyDescent="0.2">
      <c r="A260" s="47">
        <v>16794</v>
      </c>
      <c r="B260" s="47" t="s">
        <v>495</v>
      </c>
      <c r="C260" s="48" t="s">
        <v>202</v>
      </c>
      <c r="D260" s="49" t="s">
        <v>623</v>
      </c>
      <c r="E260" s="50">
        <v>18.850000000000001</v>
      </c>
      <c r="F260" s="50">
        <v>26.39</v>
      </c>
    </row>
    <row r="261" spans="1:6" x14ac:dyDescent="0.2">
      <c r="A261" s="47">
        <v>17098</v>
      </c>
      <c r="B261" s="47" t="s">
        <v>496</v>
      </c>
      <c r="C261" s="48" t="s">
        <v>203</v>
      </c>
      <c r="D261" s="49" t="s">
        <v>623</v>
      </c>
      <c r="E261" s="50">
        <v>24.33</v>
      </c>
      <c r="F261" s="50">
        <v>34.06</v>
      </c>
    </row>
    <row r="262" spans="1:6" x14ac:dyDescent="0.2">
      <c r="A262" s="47">
        <v>16795</v>
      </c>
      <c r="B262" s="47" t="s">
        <v>497</v>
      </c>
      <c r="C262" s="48" t="s">
        <v>204</v>
      </c>
      <c r="D262" s="49" t="s">
        <v>623</v>
      </c>
      <c r="E262" s="50">
        <v>27.33</v>
      </c>
      <c r="F262" s="50">
        <v>38.26</v>
      </c>
    </row>
    <row r="263" spans="1:6" x14ac:dyDescent="0.2">
      <c r="A263" s="47">
        <v>17099</v>
      </c>
      <c r="B263" s="47" t="s">
        <v>498</v>
      </c>
      <c r="C263" s="48" t="s">
        <v>205</v>
      </c>
      <c r="D263" s="49" t="s">
        <v>623</v>
      </c>
      <c r="E263" s="50">
        <v>26.43</v>
      </c>
      <c r="F263" s="50">
        <v>37</v>
      </c>
    </row>
    <row r="264" spans="1:6" x14ac:dyDescent="0.2">
      <c r="A264" s="47">
        <v>16792</v>
      </c>
      <c r="B264" s="47" t="s">
        <v>499</v>
      </c>
      <c r="C264" s="48" t="s">
        <v>206</v>
      </c>
      <c r="D264" s="49" t="s">
        <v>623</v>
      </c>
      <c r="E264" s="50">
        <v>19.53</v>
      </c>
      <c r="F264" s="50">
        <v>27.35</v>
      </c>
    </row>
    <row r="265" spans="1:6" x14ac:dyDescent="0.2">
      <c r="A265" s="47">
        <v>16793</v>
      </c>
      <c r="B265" s="47" t="s">
        <v>500</v>
      </c>
      <c r="C265" s="48" t="s">
        <v>207</v>
      </c>
      <c r="D265" s="49" t="s">
        <v>623</v>
      </c>
      <c r="E265" s="50">
        <v>20.399999999999999</v>
      </c>
      <c r="F265" s="50">
        <v>28.56</v>
      </c>
    </row>
    <row r="266" spans="1:6" x14ac:dyDescent="0.2">
      <c r="A266" s="47">
        <v>17096</v>
      </c>
      <c r="B266" s="47" t="s">
        <v>501</v>
      </c>
      <c r="C266" s="48" t="s">
        <v>208</v>
      </c>
      <c r="D266" s="49" t="s">
        <v>623</v>
      </c>
      <c r="E266" s="50">
        <v>27.44</v>
      </c>
      <c r="F266" s="50">
        <v>38.409999999999997</v>
      </c>
    </row>
    <row r="267" spans="1:6" x14ac:dyDescent="0.2">
      <c r="A267" s="47">
        <v>17101</v>
      </c>
      <c r="B267" s="47" t="s">
        <v>502</v>
      </c>
      <c r="C267" s="48" t="s">
        <v>209</v>
      </c>
      <c r="D267" s="49" t="s">
        <v>623</v>
      </c>
      <c r="E267" s="50">
        <v>32.130000000000003</v>
      </c>
      <c r="F267" s="50">
        <v>44.98</v>
      </c>
    </row>
    <row r="268" spans="1:6" x14ac:dyDescent="0.2">
      <c r="A268" s="47">
        <v>16799</v>
      </c>
      <c r="B268" s="47" t="s">
        <v>503</v>
      </c>
      <c r="C268" s="48" t="s">
        <v>210</v>
      </c>
      <c r="D268" s="49" t="s">
        <v>623</v>
      </c>
      <c r="E268" s="50">
        <v>51.58</v>
      </c>
      <c r="F268" s="50">
        <v>72.209999999999994</v>
      </c>
    </row>
    <row r="269" spans="1:6" x14ac:dyDescent="0.2">
      <c r="A269" s="47">
        <v>16796</v>
      </c>
      <c r="B269" s="47" t="s">
        <v>504</v>
      </c>
      <c r="C269" s="48" t="s">
        <v>211</v>
      </c>
      <c r="D269" s="49" t="s">
        <v>623</v>
      </c>
      <c r="E269" s="50">
        <v>16.649999999999999</v>
      </c>
      <c r="F269" s="50">
        <v>23.31</v>
      </c>
    </row>
    <row r="270" spans="1:6" x14ac:dyDescent="0.2">
      <c r="A270" s="47">
        <v>16797</v>
      </c>
      <c r="B270" s="47" t="s">
        <v>505</v>
      </c>
      <c r="C270" s="48" t="s">
        <v>212</v>
      </c>
      <c r="D270" s="49" t="s">
        <v>623</v>
      </c>
      <c r="E270" s="50">
        <v>20.2</v>
      </c>
      <c r="F270" s="50">
        <v>28.27</v>
      </c>
    </row>
    <row r="271" spans="1:6" x14ac:dyDescent="0.2">
      <c r="A271" s="47" t="s">
        <v>664</v>
      </c>
      <c r="B271" s="47" t="s">
        <v>506</v>
      </c>
      <c r="C271" s="48" t="s">
        <v>213</v>
      </c>
      <c r="D271" s="49" t="s">
        <v>623</v>
      </c>
      <c r="E271" s="50">
        <v>21.32</v>
      </c>
      <c r="F271" s="50">
        <v>29.85</v>
      </c>
    </row>
    <row r="272" spans="1:6" x14ac:dyDescent="0.2">
      <c r="A272" s="47">
        <v>17100</v>
      </c>
      <c r="B272" s="47" t="s">
        <v>507</v>
      </c>
      <c r="C272" s="48" t="s">
        <v>214</v>
      </c>
      <c r="D272" s="49" t="s">
        <v>623</v>
      </c>
      <c r="E272" s="50">
        <v>24.33</v>
      </c>
      <c r="F272" s="50">
        <v>34.06</v>
      </c>
    </row>
    <row r="273" spans="1:6" x14ac:dyDescent="0.2">
      <c r="A273" s="47">
        <v>16798</v>
      </c>
      <c r="B273" s="47" t="s">
        <v>508</v>
      </c>
      <c r="C273" s="48" t="s">
        <v>215</v>
      </c>
      <c r="D273" s="49" t="s">
        <v>623</v>
      </c>
      <c r="E273" s="50">
        <v>16.11</v>
      </c>
      <c r="F273" s="50">
        <v>22.55</v>
      </c>
    </row>
    <row r="274" spans="1:6" x14ac:dyDescent="0.2">
      <c r="A274" s="47">
        <v>17102</v>
      </c>
      <c r="B274" s="47" t="s">
        <v>509</v>
      </c>
      <c r="C274" s="48" t="s">
        <v>216</v>
      </c>
      <c r="D274" s="49" t="s">
        <v>623</v>
      </c>
      <c r="E274" s="50">
        <v>38.270000000000003</v>
      </c>
      <c r="F274" s="50">
        <v>53.58</v>
      </c>
    </row>
    <row r="275" spans="1:6" x14ac:dyDescent="0.2">
      <c r="A275" s="47" t="s">
        <v>665</v>
      </c>
      <c r="B275" s="47" t="s">
        <v>510</v>
      </c>
      <c r="C275" s="48" t="s">
        <v>217</v>
      </c>
      <c r="D275" s="49" t="s">
        <v>623</v>
      </c>
      <c r="E275" s="113">
        <v>7.97</v>
      </c>
      <c r="F275" s="113">
        <v>8.48</v>
      </c>
    </row>
    <row r="276" spans="1:6" x14ac:dyDescent="0.2">
      <c r="A276" s="47" t="s">
        <v>666</v>
      </c>
      <c r="B276" s="47" t="s">
        <v>511</v>
      </c>
      <c r="C276" s="48" t="s">
        <v>218</v>
      </c>
      <c r="D276" s="49" t="s">
        <v>623</v>
      </c>
      <c r="E276" s="113">
        <v>8.6300000000000008</v>
      </c>
      <c r="F276" s="113">
        <v>9.19</v>
      </c>
    </row>
    <row r="277" spans="1:6" x14ac:dyDescent="0.2">
      <c r="A277" s="47" t="s">
        <v>667</v>
      </c>
      <c r="B277" s="47" t="s">
        <v>512</v>
      </c>
      <c r="C277" s="48" t="s">
        <v>219</v>
      </c>
      <c r="D277" s="49" t="s">
        <v>623</v>
      </c>
      <c r="E277" s="113">
        <v>11.96</v>
      </c>
      <c r="F277" s="113">
        <v>12.73</v>
      </c>
    </row>
    <row r="278" spans="1:6" x14ac:dyDescent="0.2">
      <c r="A278" s="47" t="s">
        <v>668</v>
      </c>
      <c r="B278" s="47" t="s">
        <v>513</v>
      </c>
      <c r="C278" s="48" t="s">
        <v>220</v>
      </c>
      <c r="D278" s="49" t="s">
        <v>623</v>
      </c>
      <c r="E278" s="113">
        <v>13.02</v>
      </c>
      <c r="F278" s="113">
        <v>13.86</v>
      </c>
    </row>
    <row r="279" spans="1:6" x14ac:dyDescent="0.2">
      <c r="A279" s="47" t="s">
        <v>669</v>
      </c>
      <c r="B279" s="47" t="s">
        <v>514</v>
      </c>
      <c r="C279" s="48" t="s">
        <v>221</v>
      </c>
      <c r="D279" s="49" t="s">
        <v>623</v>
      </c>
      <c r="E279" s="113">
        <v>9</v>
      </c>
      <c r="F279" s="113">
        <v>9.59</v>
      </c>
    </row>
    <row r="280" spans="1:6" x14ac:dyDescent="0.2">
      <c r="A280" s="47" t="s">
        <v>670</v>
      </c>
      <c r="B280" s="47" t="s">
        <v>515</v>
      </c>
      <c r="C280" s="48" t="s">
        <v>222</v>
      </c>
      <c r="D280" s="49" t="s">
        <v>623</v>
      </c>
      <c r="E280" s="113">
        <v>9.3000000000000007</v>
      </c>
      <c r="F280" s="113">
        <v>9.9</v>
      </c>
    </row>
    <row r="281" spans="1:6" x14ac:dyDescent="0.2">
      <c r="A281" s="47" t="s">
        <v>671</v>
      </c>
      <c r="B281" s="47" t="s">
        <v>516</v>
      </c>
      <c r="C281" s="48" t="s">
        <v>223</v>
      </c>
      <c r="D281" s="49" t="s">
        <v>623</v>
      </c>
      <c r="E281" s="113">
        <v>12.57</v>
      </c>
      <c r="F281" s="113">
        <v>13.38</v>
      </c>
    </row>
    <row r="282" spans="1:6" x14ac:dyDescent="0.2">
      <c r="A282" s="47" t="s">
        <v>672</v>
      </c>
      <c r="B282" s="47" t="s">
        <v>517</v>
      </c>
      <c r="C282" s="48" t="s">
        <v>224</v>
      </c>
      <c r="D282" s="49" t="s">
        <v>623</v>
      </c>
      <c r="E282" s="113">
        <v>26.58</v>
      </c>
      <c r="F282" s="113">
        <v>28.3</v>
      </c>
    </row>
    <row r="283" spans="1:6" x14ac:dyDescent="0.2">
      <c r="A283" s="47">
        <v>17104</v>
      </c>
      <c r="B283" s="47" t="s">
        <v>518</v>
      </c>
      <c r="C283" s="48" t="s">
        <v>225</v>
      </c>
      <c r="D283" s="49" t="s">
        <v>623</v>
      </c>
      <c r="E283" s="50">
        <v>6.5</v>
      </c>
      <c r="F283" s="50">
        <v>9.1</v>
      </c>
    </row>
    <row r="284" spans="1:6" x14ac:dyDescent="0.2">
      <c r="A284" s="47">
        <v>16807</v>
      </c>
      <c r="B284" s="47" t="s">
        <v>519</v>
      </c>
      <c r="C284" s="48" t="s">
        <v>226</v>
      </c>
      <c r="D284" s="49" t="s">
        <v>624</v>
      </c>
      <c r="E284" s="50">
        <v>5.55</v>
      </c>
      <c r="F284" s="50">
        <v>7.77</v>
      </c>
    </row>
    <row r="285" spans="1:6" x14ac:dyDescent="0.2">
      <c r="A285" s="47">
        <v>16808</v>
      </c>
      <c r="B285" s="47" t="s">
        <v>520</v>
      </c>
      <c r="C285" s="48" t="s">
        <v>227</v>
      </c>
      <c r="D285" s="49" t="s">
        <v>624</v>
      </c>
      <c r="E285" s="50">
        <v>6.45</v>
      </c>
      <c r="F285" s="50">
        <v>9.0299999999999994</v>
      </c>
    </row>
    <row r="286" spans="1:6" x14ac:dyDescent="0.2">
      <c r="A286" s="47">
        <v>16809</v>
      </c>
      <c r="B286" s="47" t="s">
        <v>521</v>
      </c>
      <c r="C286" s="48" t="s">
        <v>228</v>
      </c>
      <c r="D286" s="49" t="s">
        <v>624</v>
      </c>
      <c r="E286" s="50">
        <v>7.31</v>
      </c>
      <c r="F286" s="50">
        <v>10.24</v>
      </c>
    </row>
    <row r="287" spans="1:6" x14ac:dyDescent="0.2">
      <c r="A287" s="47">
        <v>16810</v>
      </c>
      <c r="B287" s="47" t="s">
        <v>522</v>
      </c>
      <c r="C287" s="48" t="s">
        <v>229</v>
      </c>
      <c r="D287" s="49" t="s">
        <v>624</v>
      </c>
      <c r="E287" s="50">
        <v>9.32</v>
      </c>
      <c r="F287" s="50">
        <v>13.05</v>
      </c>
    </row>
    <row r="288" spans="1:6" x14ac:dyDescent="0.2">
      <c r="A288" s="47">
        <v>16846</v>
      </c>
      <c r="B288" s="47" t="s">
        <v>523</v>
      </c>
      <c r="C288" s="48" t="s">
        <v>231</v>
      </c>
      <c r="D288" s="49" t="s">
        <v>624</v>
      </c>
      <c r="E288" s="50">
        <v>43.58</v>
      </c>
      <c r="F288" s="50">
        <v>61.02</v>
      </c>
    </row>
    <row r="289" spans="1:6" x14ac:dyDescent="0.2">
      <c r="A289" s="47">
        <v>16847</v>
      </c>
      <c r="B289" s="47" t="s">
        <v>524</v>
      </c>
      <c r="C289" s="48" t="s">
        <v>232</v>
      </c>
      <c r="D289" s="49" t="s">
        <v>623</v>
      </c>
      <c r="E289" s="50">
        <v>8.4499999999999993</v>
      </c>
      <c r="F289" s="50">
        <v>11.82</v>
      </c>
    </row>
    <row r="290" spans="1:6" x14ac:dyDescent="0.2">
      <c r="A290" s="47">
        <v>17114</v>
      </c>
      <c r="B290" s="47" t="s">
        <v>525</v>
      </c>
      <c r="C290" s="48" t="s">
        <v>233</v>
      </c>
      <c r="D290" s="49" t="s">
        <v>623</v>
      </c>
      <c r="E290" s="50">
        <v>16.78</v>
      </c>
      <c r="F290" s="50">
        <v>23.49</v>
      </c>
    </row>
    <row r="291" spans="1:6" x14ac:dyDescent="0.2">
      <c r="A291" s="47">
        <v>16789</v>
      </c>
      <c r="B291" s="47" t="s">
        <v>526</v>
      </c>
      <c r="C291" s="48" t="s">
        <v>234</v>
      </c>
      <c r="D291" s="49" t="s">
        <v>624</v>
      </c>
      <c r="E291" s="50">
        <v>95.81</v>
      </c>
      <c r="F291" s="50">
        <v>134.13</v>
      </c>
    </row>
    <row r="292" spans="1:6" x14ac:dyDescent="0.2">
      <c r="A292" s="47">
        <v>17113</v>
      </c>
      <c r="B292" s="47" t="s">
        <v>527</v>
      </c>
      <c r="C292" s="48" t="s">
        <v>235</v>
      </c>
      <c r="D292" s="49" t="s">
        <v>623</v>
      </c>
      <c r="E292" s="50">
        <v>29.56</v>
      </c>
      <c r="F292" s="50">
        <v>41.38</v>
      </c>
    </row>
  </sheetData>
  <sheetProtection sheet="1" objects="1" scenarios="1"/>
  <mergeCells count="95">
    <mergeCell ref="E7:F7"/>
    <mergeCell ref="E2:F2"/>
    <mergeCell ref="E3:F3"/>
    <mergeCell ref="E4:F4"/>
    <mergeCell ref="E5:F5"/>
    <mergeCell ref="E6:F6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49:F149"/>
    <mergeCell ref="E41:F41"/>
    <mergeCell ref="E44:F44"/>
    <mergeCell ref="E47:F47"/>
    <mergeCell ref="E48:F48"/>
    <mergeCell ref="E49:F49"/>
    <mergeCell ref="E50:F50"/>
    <mergeCell ref="E51:F51"/>
    <mergeCell ref="E52:F52"/>
    <mergeCell ref="E146:F146"/>
    <mergeCell ref="E147:F147"/>
    <mergeCell ref="E148:F148"/>
    <mergeCell ref="E161:F161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73:F173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85:F185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97:F197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277:F27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8:F208"/>
    <mergeCell ref="E275:F275"/>
    <mergeCell ref="E276:F276"/>
    <mergeCell ref="E278:F278"/>
    <mergeCell ref="E279:F279"/>
    <mergeCell ref="E280:F280"/>
    <mergeCell ref="E281:F281"/>
    <mergeCell ref="E282:F282"/>
  </mergeCells>
  <pageMargins left="0.7" right="0.7" top="0.75" bottom="0.75" header="0.3" footer="0.3"/>
  <pageSetup paperSize="9" orientation="portrait" r:id="rId1"/>
  <ignoredErrors>
    <ignoredError sqref="A86 A90 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продукте</vt:lpstr>
      <vt:lpstr>Цены</vt:lpstr>
      <vt:lpstr>Номенклатура</vt:lpstr>
      <vt:lpstr>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2020-03-02T07:25:45Z</dcterms:modified>
</cp:coreProperties>
</file>