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450" windowWidth="27795" windowHeight="12930"/>
  </bookViews>
  <sheets>
    <sheet name="О продукте" sheetId="7" r:id="rId1"/>
    <sheet name="Цены TSS Cleaf" sheetId="1" r:id="rId2"/>
    <sheet name="Цены HPL Cleaf" sheetId="3" r:id="rId3"/>
    <sheet name="Декоры TSS" sheetId="5" r:id="rId4"/>
    <sheet name="Номенклатура" sheetId="2" r:id="rId5"/>
  </sheets>
  <definedNames>
    <definedName name="курс" localSheetId="2">'Цены HPL Cleaf'!$K$8</definedName>
    <definedName name="курс" localSheetId="1">'Цены TSS Cleaf'!$O$8</definedName>
  </definedNames>
  <calcPr calcId="145621"/>
</workbook>
</file>

<file path=xl/calcChain.xml><?xml version="1.0" encoding="utf-8"?>
<calcChain xmlns="http://schemas.openxmlformats.org/spreadsheetml/2006/main">
  <c r="F14" i="3" l="1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K69" i="3"/>
  <c r="K70" i="3"/>
  <c r="K71" i="3"/>
  <c r="K72" i="3"/>
  <c r="K73" i="3"/>
  <c r="K74" i="3"/>
  <c r="K68" i="3"/>
  <c r="J68" i="3"/>
  <c r="J69" i="3"/>
  <c r="J70" i="3"/>
  <c r="J71" i="3"/>
  <c r="J72" i="3"/>
  <c r="J73" i="3"/>
  <c r="J74" i="3"/>
  <c r="I68" i="3"/>
  <c r="I69" i="3"/>
  <c r="I70" i="3"/>
  <c r="I71" i="3"/>
  <c r="I72" i="3"/>
  <c r="I73" i="3"/>
  <c r="I74" i="3"/>
  <c r="I66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39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29" i="3"/>
  <c r="F39" i="3"/>
  <c r="K30" i="3"/>
  <c r="K31" i="3"/>
  <c r="K32" i="3"/>
  <c r="K33" i="3"/>
  <c r="K34" i="3"/>
  <c r="K35" i="3"/>
  <c r="K36" i="3"/>
  <c r="K37" i="3"/>
  <c r="K29" i="3"/>
  <c r="J29" i="3"/>
  <c r="J30" i="3"/>
  <c r="J31" i="3"/>
  <c r="J32" i="3"/>
  <c r="J33" i="3"/>
  <c r="J34" i="3"/>
  <c r="J35" i="3"/>
  <c r="J36" i="3"/>
  <c r="J37" i="3"/>
  <c r="I30" i="3"/>
  <c r="I31" i="3"/>
  <c r="I32" i="3"/>
  <c r="I33" i="3"/>
  <c r="I34" i="3"/>
  <c r="I35" i="3"/>
  <c r="I36" i="3"/>
  <c r="I37" i="3"/>
  <c r="I13" i="3"/>
  <c r="K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J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F13" i="3"/>
  <c r="G55" i="1"/>
  <c r="L55" i="1"/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12" i="1"/>
  <c r="O12" i="1"/>
  <c r="O75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G12" i="1"/>
  <c r="G13" i="3"/>
  <c r="H13" i="3"/>
  <c r="G14" i="3"/>
  <c r="H14" i="3"/>
  <c r="G15" i="3"/>
  <c r="H15" i="3"/>
  <c r="G16" i="3"/>
  <c r="H16" i="3"/>
  <c r="G17" i="3"/>
  <c r="H17" i="3"/>
  <c r="G18" i="3"/>
  <c r="H18" i="3"/>
  <c r="G19" i="3"/>
  <c r="H19" i="3"/>
  <c r="G20" i="3"/>
  <c r="H20" i="3"/>
  <c r="G21" i="3"/>
  <c r="H21" i="3"/>
  <c r="G22" i="3"/>
  <c r="H22" i="3"/>
  <c r="G23" i="3"/>
  <c r="H23" i="3"/>
  <c r="G24" i="3"/>
  <c r="H24" i="3"/>
  <c r="G25" i="3"/>
  <c r="H25" i="3"/>
  <c r="G26" i="3"/>
  <c r="H26" i="3"/>
  <c r="G27" i="3"/>
  <c r="H27" i="3"/>
  <c r="F29" i="3"/>
  <c r="G29" i="3"/>
  <c r="H29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F55" i="3"/>
  <c r="G55" i="3"/>
  <c r="H55" i="3"/>
  <c r="F56" i="3"/>
  <c r="G56" i="3"/>
  <c r="H56" i="3"/>
  <c r="F57" i="3"/>
  <c r="G57" i="3"/>
  <c r="H57" i="3"/>
  <c r="F58" i="3"/>
  <c r="G58" i="3"/>
  <c r="H58" i="3"/>
  <c r="F59" i="3"/>
  <c r="G59" i="3"/>
  <c r="H59" i="3"/>
  <c r="F60" i="3"/>
  <c r="G60" i="3"/>
  <c r="H60" i="3"/>
  <c r="F61" i="3"/>
  <c r="G61" i="3"/>
  <c r="H61" i="3"/>
  <c r="F62" i="3"/>
  <c r="G62" i="3"/>
  <c r="H62" i="3"/>
  <c r="F63" i="3"/>
  <c r="G63" i="3"/>
  <c r="H63" i="3"/>
  <c r="F64" i="3"/>
  <c r="G64" i="3"/>
  <c r="H64" i="3"/>
  <c r="F65" i="3"/>
  <c r="G65" i="3"/>
  <c r="H65" i="3"/>
  <c r="F66" i="3"/>
  <c r="G66" i="3"/>
  <c r="H66" i="3"/>
  <c r="F68" i="3"/>
  <c r="G68" i="3"/>
  <c r="H68" i="3"/>
  <c r="F69" i="3"/>
  <c r="G69" i="3"/>
  <c r="H69" i="3"/>
  <c r="F70" i="3"/>
  <c r="G70" i="3"/>
  <c r="H70" i="3"/>
  <c r="F71" i="3"/>
  <c r="G71" i="3"/>
  <c r="H71" i="3"/>
  <c r="F72" i="3"/>
  <c r="G72" i="3"/>
  <c r="H72" i="3"/>
  <c r="F73" i="3"/>
  <c r="G73" i="3"/>
  <c r="H73" i="3"/>
  <c r="F74" i="3"/>
  <c r="G74" i="3"/>
  <c r="H74" i="3"/>
  <c r="I12" i="1"/>
  <c r="J12" i="1"/>
  <c r="K12" i="1"/>
  <c r="G13" i="1"/>
  <c r="I13" i="1"/>
  <c r="J13" i="1"/>
  <c r="K13" i="1"/>
  <c r="G14" i="1"/>
  <c r="I14" i="1"/>
  <c r="J14" i="1"/>
  <c r="K14" i="1"/>
  <c r="G15" i="1"/>
  <c r="I15" i="1"/>
  <c r="J15" i="1"/>
  <c r="K15" i="1"/>
  <c r="G16" i="1"/>
  <c r="I16" i="1"/>
  <c r="J16" i="1"/>
  <c r="K16" i="1"/>
  <c r="G17" i="1"/>
  <c r="I17" i="1"/>
  <c r="J17" i="1"/>
  <c r="K17" i="1"/>
  <c r="G18" i="1"/>
  <c r="I18" i="1"/>
  <c r="J18" i="1"/>
  <c r="K18" i="1"/>
  <c r="G19" i="1"/>
  <c r="I19" i="1"/>
  <c r="J19" i="1"/>
  <c r="K19" i="1"/>
  <c r="G20" i="1"/>
  <c r="I20" i="1"/>
  <c r="J20" i="1"/>
  <c r="K20" i="1"/>
  <c r="G21" i="1"/>
  <c r="I21" i="1"/>
  <c r="J21" i="1"/>
  <c r="K21" i="1"/>
  <c r="G22" i="1"/>
  <c r="I22" i="1"/>
  <c r="J22" i="1"/>
  <c r="K22" i="1"/>
  <c r="G23" i="1"/>
  <c r="I23" i="1"/>
  <c r="J23" i="1"/>
  <c r="K23" i="1"/>
  <c r="G24" i="1"/>
  <c r="I24" i="1"/>
  <c r="J24" i="1"/>
  <c r="K24" i="1"/>
  <c r="G25" i="1"/>
  <c r="I25" i="1"/>
  <c r="J25" i="1"/>
  <c r="K25" i="1"/>
  <c r="G26" i="1"/>
  <c r="I26" i="1"/>
  <c r="J26" i="1"/>
  <c r="K26" i="1"/>
  <c r="G27" i="1"/>
  <c r="I27" i="1"/>
  <c r="J27" i="1"/>
  <c r="K27" i="1"/>
  <c r="G28" i="1"/>
  <c r="I28" i="1"/>
  <c r="J28" i="1"/>
  <c r="K28" i="1"/>
  <c r="G29" i="1"/>
  <c r="I29" i="1"/>
  <c r="J29" i="1"/>
  <c r="K29" i="1"/>
  <c r="G30" i="1"/>
  <c r="I30" i="1"/>
  <c r="J30" i="1"/>
  <c r="K30" i="1"/>
  <c r="G31" i="1"/>
  <c r="I31" i="1"/>
  <c r="J31" i="1"/>
  <c r="K31" i="1"/>
  <c r="G32" i="1"/>
  <c r="I32" i="1"/>
  <c r="J32" i="1"/>
  <c r="K32" i="1"/>
  <c r="G33" i="1"/>
  <c r="I33" i="1"/>
  <c r="J33" i="1"/>
  <c r="K33" i="1"/>
  <c r="G34" i="1"/>
  <c r="I34" i="1"/>
  <c r="J34" i="1"/>
  <c r="K34" i="1"/>
  <c r="G35" i="1"/>
  <c r="I35" i="1"/>
  <c r="J35" i="1"/>
  <c r="K35" i="1"/>
  <c r="G36" i="1"/>
  <c r="I36" i="1"/>
  <c r="J36" i="1"/>
  <c r="K36" i="1"/>
  <c r="G37" i="1"/>
  <c r="I37" i="1"/>
  <c r="J37" i="1"/>
  <c r="K37" i="1"/>
  <c r="G38" i="1"/>
  <c r="I38" i="1"/>
  <c r="J38" i="1"/>
  <c r="K38" i="1"/>
  <c r="G39" i="1"/>
  <c r="I39" i="1"/>
  <c r="J39" i="1"/>
  <c r="K39" i="1"/>
  <c r="G40" i="1"/>
  <c r="I40" i="1"/>
  <c r="J40" i="1"/>
  <c r="K40" i="1"/>
  <c r="G41" i="1"/>
  <c r="I41" i="1"/>
  <c r="J41" i="1"/>
  <c r="K41" i="1"/>
  <c r="G42" i="1"/>
  <c r="I42" i="1"/>
  <c r="J42" i="1"/>
  <c r="K42" i="1"/>
  <c r="G43" i="1"/>
  <c r="I43" i="1"/>
  <c r="J43" i="1"/>
  <c r="K43" i="1"/>
  <c r="G44" i="1"/>
  <c r="I44" i="1"/>
  <c r="J44" i="1"/>
  <c r="K44" i="1"/>
  <c r="G45" i="1"/>
  <c r="I45" i="1"/>
  <c r="J45" i="1"/>
  <c r="K45" i="1"/>
  <c r="G46" i="1"/>
  <c r="I46" i="1"/>
  <c r="J46" i="1"/>
  <c r="K46" i="1"/>
  <c r="G47" i="1"/>
  <c r="I47" i="1"/>
  <c r="J47" i="1"/>
  <c r="K47" i="1"/>
  <c r="G48" i="1"/>
  <c r="I48" i="1"/>
  <c r="J48" i="1"/>
  <c r="K48" i="1"/>
  <c r="G49" i="1"/>
  <c r="I49" i="1"/>
  <c r="J49" i="1"/>
  <c r="K49" i="1"/>
  <c r="G50" i="1"/>
  <c r="I50" i="1"/>
  <c r="J50" i="1"/>
  <c r="K50" i="1"/>
  <c r="G51" i="1"/>
  <c r="I51" i="1"/>
  <c r="J51" i="1"/>
  <c r="K51" i="1"/>
  <c r="G52" i="1"/>
  <c r="I52" i="1"/>
  <c r="J52" i="1"/>
  <c r="K52" i="1"/>
  <c r="G53" i="1"/>
  <c r="I53" i="1"/>
  <c r="J53" i="1"/>
  <c r="K53" i="1"/>
  <c r="G54" i="1"/>
  <c r="I54" i="1"/>
  <c r="J54" i="1"/>
  <c r="K54" i="1"/>
  <c r="I55" i="1"/>
  <c r="J55" i="1"/>
  <c r="K55" i="1"/>
  <c r="G56" i="1"/>
  <c r="I56" i="1"/>
  <c r="J56" i="1"/>
  <c r="K56" i="1"/>
  <c r="G57" i="1"/>
  <c r="I57" i="1"/>
  <c r="J57" i="1"/>
  <c r="K57" i="1"/>
  <c r="G58" i="1"/>
  <c r="I58" i="1"/>
  <c r="J58" i="1"/>
  <c r="K58" i="1"/>
  <c r="G59" i="1"/>
  <c r="I59" i="1"/>
  <c r="J59" i="1"/>
  <c r="K59" i="1"/>
  <c r="G60" i="1"/>
  <c r="I60" i="1"/>
  <c r="J60" i="1"/>
  <c r="K60" i="1"/>
  <c r="G61" i="1"/>
  <c r="I61" i="1"/>
  <c r="J61" i="1"/>
  <c r="K61" i="1"/>
  <c r="G62" i="1"/>
  <c r="I62" i="1"/>
  <c r="J62" i="1"/>
  <c r="K62" i="1"/>
  <c r="G63" i="1"/>
  <c r="I63" i="1"/>
  <c r="J63" i="1"/>
  <c r="K63" i="1"/>
  <c r="G64" i="1"/>
  <c r="I64" i="1"/>
  <c r="J64" i="1"/>
  <c r="K64" i="1"/>
  <c r="G65" i="1"/>
  <c r="I65" i="1"/>
  <c r="J65" i="1"/>
  <c r="K65" i="1"/>
  <c r="G66" i="1"/>
  <c r="I66" i="1"/>
  <c r="J66" i="1"/>
  <c r="K66" i="1"/>
  <c r="G67" i="1"/>
  <c r="I67" i="1"/>
  <c r="J67" i="1"/>
  <c r="K67" i="1"/>
  <c r="G68" i="1"/>
  <c r="I68" i="1"/>
  <c r="J68" i="1"/>
  <c r="K68" i="1"/>
  <c r="G69" i="1"/>
  <c r="I69" i="1"/>
  <c r="J69" i="1"/>
  <c r="K69" i="1"/>
  <c r="G70" i="1"/>
  <c r="I70" i="1"/>
  <c r="J70" i="1"/>
  <c r="K70" i="1"/>
  <c r="G71" i="1"/>
  <c r="I71" i="1"/>
  <c r="J71" i="1"/>
  <c r="K71" i="1"/>
  <c r="G72" i="1"/>
  <c r="I72" i="1"/>
  <c r="J72" i="1"/>
  <c r="K72" i="1"/>
  <c r="G73" i="1"/>
  <c r="I73" i="1"/>
  <c r="J73" i="1"/>
  <c r="K73" i="1"/>
  <c r="G74" i="1"/>
  <c r="I74" i="1"/>
  <c r="J74" i="1"/>
  <c r="K74" i="1"/>
  <c r="G75" i="1"/>
  <c r="I75" i="1"/>
  <c r="J75" i="1"/>
  <c r="K75" i="1"/>
</calcChain>
</file>

<file path=xl/sharedStrings.xml><?xml version="1.0" encoding="utf-8"?>
<sst xmlns="http://schemas.openxmlformats.org/spreadsheetml/2006/main" count="2017" uniqueCount="1056">
  <si>
    <t>FA 33</t>
  </si>
  <si>
    <t>FA 41</t>
  </si>
  <si>
    <t>FA 42</t>
  </si>
  <si>
    <t>FA 44</t>
  </si>
  <si>
    <t>FA 90</t>
  </si>
  <si>
    <t>LM 08</t>
  </si>
  <si>
    <t>LM 09</t>
  </si>
  <si>
    <t>LM 12</t>
  </si>
  <si>
    <t>LM 66</t>
  </si>
  <si>
    <t>FB11</t>
  </si>
  <si>
    <t>Ares / Ares</t>
  </si>
  <si>
    <t>FB68</t>
  </si>
  <si>
    <t>FB47</t>
  </si>
  <si>
    <t>S 010</t>
  </si>
  <si>
    <t>S 011</t>
  </si>
  <si>
    <t>S 012</t>
  </si>
  <si>
    <t>S 013</t>
  </si>
  <si>
    <t>S 015</t>
  </si>
  <si>
    <t>S 016</t>
  </si>
  <si>
    <t>S 025</t>
  </si>
  <si>
    <t>S 027</t>
  </si>
  <si>
    <t>S 028</t>
  </si>
  <si>
    <t>S 040</t>
  </si>
  <si>
    <t>B 073</t>
  </si>
  <si>
    <t>S 060</t>
  </si>
  <si>
    <t>S 061</t>
  </si>
  <si>
    <t xml:space="preserve">UB02 </t>
  </si>
  <si>
    <t>S 070</t>
  </si>
  <si>
    <t>S 071</t>
  </si>
  <si>
    <t>S 072</t>
  </si>
  <si>
    <t>S 074</t>
  </si>
  <si>
    <t>U 129</t>
  </si>
  <si>
    <t>S 080</t>
  </si>
  <si>
    <t>S 081</t>
  </si>
  <si>
    <t>S 083</t>
  </si>
  <si>
    <t>S119</t>
  </si>
  <si>
    <t>S120</t>
  </si>
  <si>
    <t>S122</t>
  </si>
  <si>
    <t>S123</t>
  </si>
  <si>
    <t>S128</t>
  </si>
  <si>
    <t>LR22</t>
  </si>
  <si>
    <t xml:space="preserve">S139 </t>
  </si>
  <si>
    <t>Esperia</t>
  </si>
  <si>
    <t>18 мм</t>
  </si>
  <si>
    <t>08 мм</t>
  </si>
  <si>
    <t>22 мм</t>
  </si>
  <si>
    <t>45 мм</t>
  </si>
  <si>
    <t>CLA0148</t>
  </si>
  <si>
    <t>CLA0431</t>
  </si>
  <si>
    <t>CLA0468</t>
  </si>
  <si>
    <t>CLA0469</t>
  </si>
  <si>
    <t>CLA0304</t>
  </si>
  <si>
    <t>CLA0847</t>
  </si>
  <si>
    <t>CLA0849</t>
  </si>
  <si>
    <t>CLA1025</t>
  </si>
  <si>
    <t>CLA0150</t>
  </si>
  <si>
    <t>CLA0361</t>
  </si>
  <si>
    <t>CLA0151</t>
  </si>
  <si>
    <t>CLA0364</t>
  </si>
  <si>
    <t>CLA0203</t>
  </si>
  <si>
    <t>CLA0206</t>
  </si>
  <si>
    <t>CLA0212</t>
  </si>
  <si>
    <t>CLA0201</t>
  </si>
  <si>
    <t>CLA0207</t>
  </si>
  <si>
    <t>CLA1032</t>
  </si>
  <si>
    <t>CLA0344</t>
  </si>
  <si>
    <t>CLA0237</t>
  </si>
  <si>
    <t>CLA0238</t>
  </si>
  <si>
    <t>CLA0567</t>
  </si>
  <si>
    <t>CLA0357</t>
  </si>
  <si>
    <t>CLA0352</t>
  </si>
  <si>
    <t>CLA0355</t>
  </si>
  <si>
    <t>CLA1022</t>
  </si>
  <si>
    <t>CLA0569</t>
  </si>
  <si>
    <t>CLA0294</t>
  </si>
  <si>
    <t>CLA0350</t>
  </si>
  <si>
    <t>CLA0216</t>
  </si>
  <si>
    <t>CLA0300</t>
  </si>
  <si>
    <t>CLA0375</t>
  </si>
  <si>
    <t>CLA0376</t>
  </si>
  <si>
    <t>CLA0571</t>
  </si>
  <si>
    <t>CLA0377</t>
  </si>
  <si>
    <t>CLA0800</t>
  </si>
  <si>
    <t>CLA0801</t>
  </si>
  <si>
    <t>CLA0802</t>
  </si>
  <si>
    <t>CLA0851</t>
  </si>
  <si>
    <t>CLA0853</t>
  </si>
  <si>
    <t>CLA1050</t>
  </si>
  <si>
    <t>CLA1023</t>
  </si>
  <si>
    <t>CLA0356</t>
  </si>
  <si>
    <t>CLA0530</t>
  </si>
  <si>
    <t>CLA0430</t>
  </si>
  <si>
    <t>CLA0471</t>
  </si>
  <si>
    <t>НЕТ</t>
  </si>
  <si>
    <t>CLA0301</t>
  </si>
  <si>
    <t>CLA0359</t>
  </si>
  <si>
    <t>CLA0360</t>
  </si>
  <si>
    <t>CLA0362</t>
  </si>
  <si>
    <t>CLA0363</t>
  </si>
  <si>
    <t>CLA0846</t>
  </si>
  <si>
    <t>CLA0848</t>
  </si>
  <si>
    <t>CLA0290</t>
  </si>
  <si>
    <t>CLA0143</t>
  </si>
  <si>
    <t>CLA0142</t>
  </si>
  <si>
    <t>CLA0152</t>
  </si>
  <si>
    <t>CLA0532</t>
  </si>
  <si>
    <t>CLA0346</t>
  </si>
  <si>
    <t>CLA0348</t>
  </si>
  <si>
    <t>CLA0349</t>
  </si>
  <si>
    <t>CLA0351</t>
  </si>
  <si>
    <t>CLA0353</t>
  </si>
  <si>
    <t>CLA0576</t>
  </si>
  <si>
    <t>CLA0293</t>
  </si>
  <si>
    <t>CLA0295</t>
  </si>
  <si>
    <t>CLA0296</t>
  </si>
  <si>
    <t>CLA0372</t>
  </si>
  <si>
    <t>CLA0374</t>
  </si>
  <si>
    <t>CLA0803</t>
  </si>
  <si>
    <t>CLA0804</t>
  </si>
  <si>
    <t>CLA0805</t>
  </si>
  <si>
    <t>CLA0850</t>
  </si>
  <si>
    <t>CLA0852</t>
  </si>
  <si>
    <t>Плита TSS Cleaf B073 Engadina (3D) /Maloja 18*2800*2070мм</t>
  </si>
  <si>
    <t>TSS Cleaf 18мм</t>
  </si>
  <si>
    <t>Плита TSS Cleaf FA33 Penelope/Penelope 18*2800*2070мм</t>
  </si>
  <si>
    <t>Плита TSS Cleaf FA41 Penelope/Penelope 18*2800*2070мм</t>
  </si>
  <si>
    <t>Плита TSS Cleaf FA42 Penelope/Penelope 18*2800*2070мм</t>
  </si>
  <si>
    <t>Плита TSS Cleaf FA44 Penelope/Penelope 18*2800*2070мм</t>
  </si>
  <si>
    <t>Плита TSS Cleaf FA90 Spigato/Spigato 18*2800*2070мм</t>
  </si>
  <si>
    <t>Плита TSS Cleaf FB11 Ares/Ares 18*2800*2070мм</t>
  </si>
  <si>
    <t>Плита TSS Cleaf FB47 Ares/Ares 18*2800*2070мм</t>
  </si>
  <si>
    <t>Плита TSS Cleaf FB68 Ares/Ares 18*2800*2070мм</t>
  </si>
  <si>
    <t>Плита TSS Cleaf LM08Tranche/Seta 18*2800*2070мм</t>
  </si>
  <si>
    <t>Плита TSS Cleaf LM09 Tranche/Seta 18*2800*2070мм</t>
  </si>
  <si>
    <t>Плита TSS Cleaf LM12 Tranche/Seta 18*2800*2070мм</t>
  </si>
  <si>
    <t>Плита TSS Cleaf LM66 Tranche/Seta 18*2800*2070мм</t>
  </si>
  <si>
    <t>Плита TSS Cleaf S010 Yosemite (3D) /Seta 18*2800*2070мм</t>
  </si>
  <si>
    <t>Плита TSS Cleaf S011 Yosemite (3D) /Seta 18*2800*2070мм</t>
  </si>
  <si>
    <t>Плита TSS Cleaf S012 Yosemite (3D) /Seta 18*2800*2070мм</t>
  </si>
  <si>
    <t>Плита TSS Cleaf S013 Yosemite (3D) /Seta 18*2800*2070мм</t>
  </si>
  <si>
    <t>Плита TSS Cleaf S015 Yosemite (3D) /Seta 18*2800*2070мм</t>
  </si>
  <si>
    <t>Плита TSS Cleaf S016 Yosemite/Seta 18*2800*2070мм</t>
  </si>
  <si>
    <t>Плита TSS Cleaf S025 Azimut (3D) /Seta 18*2800*2070мм</t>
  </si>
  <si>
    <t>Плита TSS Cleaf S027 Azimut (3D) /Seta 18*2800*2070мм</t>
  </si>
  <si>
    <t>Плита TSS Cleaf S028 Azimut (3D) /Seta 18*2800*2070мм</t>
  </si>
  <si>
    <t>Плита TSS Cleaf S040 Azimut (3D) /Seta 18*2800*2070мм</t>
  </si>
  <si>
    <t>Плита TSS Cleaf S060 Engadina (3D) /Maloja 18*2800*2070мм</t>
  </si>
  <si>
    <t>Плита TSS Cleaf S061 Engadina (3D) /Maloja 18*2800*2070мм</t>
  </si>
  <si>
    <t>Плита TSS Cleaf S070 Sherwood (3D) /Maloja 18*2800*2070мм</t>
  </si>
  <si>
    <t>Плита TSS Cleaf S072 Sherwood (3D) /Seta 18*2800*2070мм</t>
  </si>
  <si>
    <t>Плита TSS Cleaf S074 Sherwood (3D) /Maloja 18*2800*2070мм</t>
  </si>
  <si>
    <t>Плита TSS Cleaf S080 Millennium (3D)/Millennium 18*2800*2070мм</t>
  </si>
  <si>
    <t>Плита TSS Cleaf S081 Millennium (3D) /Millennium 18*2800*2070мм</t>
  </si>
  <si>
    <t>Плита TSS Cleaf S083 Millennium (3D) /Millennium 18*2800*2070мм</t>
  </si>
  <si>
    <t>Плита TSS Cleaf S119 Pembroke 18*2800*2070мм</t>
  </si>
  <si>
    <t>Плита TSS Cleaf S120 Pembroke 18*2800*2070мм</t>
  </si>
  <si>
    <t>Плита TSS Cleaf S122 Pembroke 18*2800*2070мм</t>
  </si>
  <si>
    <t>Плита TSS Cleaf S123 Pembroke (3D)/Maloja 18*2800*2070мм</t>
  </si>
  <si>
    <t>Плита TSS Cleaf S128 Pembroke (3D)/Maloja 18*2800*2070мм</t>
  </si>
  <si>
    <t>Плита TSS Cleaf S139 Esperia /Seta 18*2800*2070мм</t>
  </si>
  <si>
    <t>Плита TSS Cleaf U129 Millennium (3D) /Millennium 18*2800*2070мм</t>
  </si>
  <si>
    <t>Плита TSS Cleaf U129 Sherwood (3D) /Maloja 18*2800*2070мм</t>
  </si>
  <si>
    <t>Плита TSS Cleaf UB02 Engadina/Maloja 18*2800*2070мм</t>
  </si>
  <si>
    <t>Плита TSS Cleaf B073 Engadina (3D) /Maloja 08*2800*2070мм</t>
  </si>
  <si>
    <t>TSS Cleaf 8мм</t>
  </si>
  <si>
    <t>Плита TSS Cleaf FA 33 Penelope/Penelope 08*2800*2070мм</t>
  </si>
  <si>
    <t>Плита TSS Cleaf FA41 Penelope/Penelope 08*2800*2070мм</t>
  </si>
  <si>
    <t>Плита TSS Cleaf FA44 Penelope/Penelope 08*2800*2070мм</t>
  </si>
  <si>
    <t>Плита TSS Cleaf FA90 Spigato /Spigato 08*2800*2070мм</t>
  </si>
  <si>
    <t>Плита TSS Cleaf FB11 Ares/Ares 08*2800*2070мм</t>
  </si>
  <si>
    <t>Плита TSS Cleaf FB47 Ares/Ares  08*2800*2070мм</t>
  </si>
  <si>
    <t>Плита TSS Cleaf LM08 Tranche/Seta 08*2800*2070мм</t>
  </si>
  <si>
    <t>Плита TSS Cleaf LM09 Tranche/Seta 08*2800*2070мм</t>
  </si>
  <si>
    <t>Плита TSS Cleaf LM12 Tranche/Seta 08*2800*2070мм</t>
  </si>
  <si>
    <t>Плита TSS Cleaf S011 Yosemite (3D) /Seta 08*2800*2070мм</t>
  </si>
  <si>
    <t>Плита TSS Cleaf S012 Yosemite (3D) /Seta 08*2800*2070мм</t>
  </si>
  <si>
    <t>Плита TSS Cleaf S013 Yosemite (3D) /Seta 08*2800*2070мм</t>
  </si>
  <si>
    <t>Плита TSS Cleaf S015 Yosemite (3D) /Seta 08*2800*2070мм</t>
  </si>
  <si>
    <t>Плита TSS Cleaf S025 Azimut (3D) /Seta 08*2800*2070мм</t>
  </si>
  <si>
    <t>Плита TSS Cleaf S027 Azimut (3D) /Seta 08*2800*2070мм</t>
  </si>
  <si>
    <t>Плита TSS Cleaf S028 Azimut (3D) /Seta 08*2800*2070мм</t>
  </si>
  <si>
    <t>Плита TSS Cleaf S060 Engadina (3D) /Maloja 08*2800*2070мм</t>
  </si>
  <si>
    <t>Плита TSS Cleaf S061 Engadina (3D) /Maloja 08*2800*2070мм</t>
  </si>
  <si>
    <t>Плита TSS Cleaf S070 Sherwood (3D) /Maloja 08*2800*2070мм</t>
  </si>
  <si>
    <t>Плита TSS Cleaf S071 Sherwood (3D) /Maloja 08*2800*2070мм</t>
  </si>
  <si>
    <t>Плита TSS Cleaf S072 Sherwood (3D) /Maloja 08*2800*2070мм</t>
  </si>
  <si>
    <t>Плита TSS Cleaf S074 Sherwood (3D) /Maloja 08*2800*2070мм</t>
  </si>
  <si>
    <t>Плита TSS Cleaf S080 Millennium (3D) /Millennium 08*2800*2070мм</t>
  </si>
  <si>
    <t>Плита TSS Cleaf S119 Pembroke 08*2800*2070мм</t>
  </si>
  <si>
    <t>Плита TSS Cleaf S120 Pembroke 08*2800*2070мм</t>
  </si>
  <si>
    <t>Плита TSS Cleaf S122 Pembroke 08*2800*2070мм</t>
  </si>
  <si>
    <t>Плита TSS Cleaf S123 Pembroke (3D) /Maloja 08*2800*2070мм</t>
  </si>
  <si>
    <t>Плита TSS Cleaf S128 Pembroke (3D) /Maloja 08*2800*2070мм</t>
  </si>
  <si>
    <t>Плита TSS Cleaf U129 Millennium (3D) /Millennium 08*2800*2070мм</t>
  </si>
  <si>
    <t>Yosemite / Seta синхронизированный</t>
  </si>
  <si>
    <t>www.nois.su</t>
  </si>
  <si>
    <t>CLA0673</t>
  </si>
  <si>
    <t>Кромка ABS Cleaf S060 Engadina (3D) 45.0*1.0мм</t>
  </si>
  <si>
    <t>Кромка CLEAF</t>
  </si>
  <si>
    <t>CLA0658</t>
  </si>
  <si>
    <t>Кромка ABS Cleaf LM08 Tranche 45.0*1.0мм</t>
  </si>
  <si>
    <t>CLA0230</t>
  </si>
  <si>
    <t>Кромка ABS Cleaf S028 Azimut 22.0*1.0мм</t>
  </si>
  <si>
    <t>CLA0338</t>
  </si>
  <si>
    <t xml:space="preserve">Кромка ABS Cleaf B073 Matrix/Engadina 22.0*1.0мм </t>
  </si>
  <si>
    <t>CLA0158</t>
  </si>
  <si>
    <t>Кромка ABS Cleaf FA33 Penelope 22.0*1.0мм</t>
  </si>
  <si>
    <t>CLA0432</t>
  </si>
  <si>
    <t>Кромка ABS Cleaf FA41 Penelope 22.0*1.0мм</t>
  </si>
  <si>
    <t>CLA0533</t>
  </si>
  <si>
    <t>Кромка ABS Cleaf FA42 Penelope 22.0*1.0мм</t>
  </si>
  <si>
    <t>CLA0534</t>
  </si>
  <si>
    <t>Кромка ABS Cleaf FA44 Penelope 22.0*1.0мм</t>
  </si>
  <si>
    <t>CLA0334</t>
  </si>
  <si>
    <t>Кромка ABS Cleaf FA90 Spigato 22.0*1.0мм</t>
  </si>
  <si>
    <t>CLA0160</t>
  </si>
  <si>
    <t>Кромка ABS Cleaf LM08 Tranche 22.0*1.0мм</t>
  </si>
  <si>
    <t>CLA0336</t>
  </si>
  <si>
    <t>Кромка ABS Cleaf LM09 Tranche 22.0*1.0мм</t>
  </si>
  <si>
    <t>CLA0161</t>
  </si>
  <si>
    <t>Кромка ABS Cleaf LM12 Tranche 22.0*1.0мм</t>
  </si>
  <si>
    <t>CLA0339</t>
  </si>
  <si>
    <t>Кромка ABS Cleaf LM66 Tranche 22.0*1.0мм</t>
  </si>
  <si>
    <t>CLA0200</t>
  </si>
  <si>
    <t>Кромка ABS Cleaf S010 Yosemite 22.0*1.0мм</t>
  </si>
  <si>
    <t>CLA0662</t>
  </si>
  <si>
    <t>Кромка ABS Cleaf S010 Yosemite 45.0*1.0мм</t>
  </si>
  <si>
    <t>CLA0208</t>
  </si>
  <si>
    <t>Кромка ABS Cleaf S011 Yosemite 22.0*1.0мм</t>
  </si>
  <si>
    <t>CLA0198</t>
  </si>
  <si>
    <t>Кромка ABS Cleaf S012 Yosemite 22.0*1.0мм</t>
  </si>
  <si>
    <t>CLA0664</t>
  </si>
  <si>
    <t>Кромка ABS Cleaf S012 Yosemite 45.0*1.0мм</t>
  </si>
  <si>
    <t>CLA0199</t>
  </si>
  <si>
    <t>Кромка ABS Cleaf S013 Yosemite 22.0*1.0мм</t>
  </si>
  <si>
    <t>CLA0665</t>
  </si>
  <si>
    <t>Кромка ABS Cleaf S013 Yosemite 45.0*1.0мм</t>
  </si>
  <si>
    <t>CLA0326</t>
  </si>
  <si>
    <t>Кромка ABS Cleaf S014 Yosemite 22.0*1.0мм</t>
  </si>
  <si>
    <t>CLA0328</t>
  </si>
  <si>
    <t>Кромка ABS Cleaf S025 Azimut 22.0*1.0мм</t>
  </si>
  <si>
    <t>CLA0667</t>
  </si>
  <si>
    <t>Кромка ABS Cleaf S025 Azimut 45.0*1.0мм</t>
  </si>
  <si>
    <t>CLA0229</t>
  </si>
  <si>
    <t>Кромка ABS Cleaf S027 Azimut 22.0*1.0мм</t>
  </si>
  <si>
    <t>CLA0668</t>
  </si>
  <si>
    <t>Кромка ABS Cleaf S027 Azimut 45.0*1.0мм</t>
  </si>
  <si>
    <t>CLA0581</t>
  </si>
  <si>
    <t>Кромка ABS Cleaf S040 Azimut 22.0*1.0мм</t>
  </si>
  <si>
    <t>CLA0332</t>
  </si>
  <si>
    <t>Кромка ABS Cleaf S060 Matrix/Engadina (3D) 22.0*1.0мм</t>
  </si>
  <si>
    <t>CLA0333</t>
  </si>
  <si>
    <t>Кромка ABS Cleaf S061 Engadina (3D) 22.0*1.0мм</t>
  </si>
  <si>
    <t>CLA0583</t>
  </si>
  <si>
    <t>Кромка ABS Cleaf S070 Sherwood 22.0*1.0мм</t>
  </si>
  <si>
    <t>CLA0329</t>
  </si>
  <si>
    <t>Кромка ABS Cleaf S071 Sherwood 22.0*1.0мм</t>
  </si>
  <si>
    <t>CLA0337</t>
  </si>
  <si>
    <t>Кромка ABS Cleaf S072 Sherwood 22.0*1.0мм</t>
  </si>
  <si>
    <t>CLA0244</t>
  </si>
  <si>
    <t>Кромка ABS Cleaf S074 Sherwood 22.0*1.0мм</t>
  </si>
  <si>
    <t>CLA0340</t>
  </si>
  <si>
    <t>Кромка ABS Cleaf S080 Millennium 22.0*1.0мм</t>
  </si>
  <si>
    <t>CLA0341</t>
  </si>
  <si>
    <t>Кромка ABS Cleaf S081 Millennium 22.0*1.0мм</t>
  </si>
  <si>
    <t>CLA0585</t>
  </si>
  <si>
    <t>Кромка ABS Cleaf S083 Millennium 22.0*1.0мм</t>
  </si>
  <si>
    <t>CLA0342</t>
  </si>
  <si>
    <t>Кромка ABS Cleaf U129 Millennium 22.0*1.0мм</t>
  </si>
  <si>
    <t>CLA0331</t>
  </si>
  <si>
    <t>Кромка ABS Cleaf U129 Sherwood 22.0*1.0мм</t>
  </si>
  <si>
    <t>CLA0680</t>
  </si>
  <si>
    <t>Кромка ABS Cleaf U129 Sherwood 45.0*1.0мм</t>
  </si>
  <si>
    <t>CLA0628</t>
  </si>
  <si>
    <t>Кромка ABS Cleaf UA08 Surf 22.0*1.0мм</t>
  </si>
  <si>
    <t>CLA0412</t>
  </si>
  <si>
    <t>Кромка ABS Cleaf UA94 Scultura 22.0*1.0мм</t>
  </si>
  <si>
    <t>CLA0914</t>
  </si>
  <si>
    <t>Кромка ABS Cleaf S015 Yosemite 45.0*1.0мм</t>
  </si>
  <si>
    <t>CLA0677</t>
  </si>
  <si>
    <t>Кромка ABS Cleaf S071 Sherwood 45.0*1.0мм</t>
  </si>
  <si>
    <t>CLA0854</t>
  </si>
  <si>
    <t>Кромка ABS Cleaf FB11 Ares 22.0*1.0мм</t>
  </si>
  <si>
    <t>CLA0858</t>
  </si>
  <si>
    <t>Кромка ABS Cleaf S123 Pembroke (3D) 22.0*1.0мм</t>
  </si>
  <si>
    <t>CLA0860</t>
  </si>
  <si>
    <t>Кромка ABS Cleaf S128 Pembroke (3D) 22.0*1.0мм</t>
  </si>
  <si>
    <t>CLA0856</t>
  </si>
  <si>
    <t>Кромка ABS Cleaf FB47 Ares 22.0*1.0мм</t>
  </si>
  <si>
    <t>CLA0627</t>
  </si>
  <si>
    <t>Кромка ABS Cleaf B011 Surf 22.0*1.0мм</t>
  </si>
  <si>
    <t>CLA0652</t>
  </si>
  <si>
    <t>Кромка ABS Cleaf FA33 Penelope 45.0*1.0мм</t>
  </si>
  <si>
    <t>CLA0654</t>
  </si>
  <si>
    <t>Кромка ABS Cleaf FA41 Penelope 45.0*1.0мм</t>
  </si>
  <si>
    <t>CLA0655</t>
  </si>
  <si>
    <t>Кромка ABS Cleaf FA42 Penelope 45.0*1.0мм</t>
  </si>
  <si>
    <t>CLA0656</t>
  </si>
  <si>
    <t>Кромка ABS Cleaf FA44 Penelope 45.0*1.0мм</t>
  </si>
  <si>
    <t>CLA0657</t>
  </si>
  <si>
    <t>Кромка ABS Cleaf FA90 Spigato 45.0*1.0мм</t>
  </si>
  <si>
    <t>CLA0659</t>
  </si>
  <si>
    <t>Кромка ABS Cleaf LM09 Tranche 45.0*1.0мм</t>
  </si>
  <si>
    <t>CLA0660</t>
  </si>
  <si>
    <t>Кромка ABS Cleaf LM12 Tranche 45.0*1.0мм</t>
  </si>
  <si>
    <t>CLA0661</t>
  </si>
  <si>
    <t>Кромка ABS Cleaf LM66 Tranche 45.0*1.0мм</t>
  </si>
  <si>
    <t>CLA0663</t>
  </si>
  <si>
    <t>Кромка ABS Cleaf S011 Yosemite 45.0*1.0мм</t>
  </si>
  <si>
    <t>CLA0666</t>
  </si>
  <si>
    <t>Кромка ABS Cleaf S014 Yosemite 45.0*1.0мм</t>
  </si>
  <si>
    <t>CLA0669</t>
  </si>
  <si>
    <t>Кромка ABS Cleaf S028 Azimut 45.0*1.0мм</t>
  </si>
  <si>
    <t>CLA0670</t>
  </si>
  <si>
    <t>Кромка ABS Cleaf S040 Azimut 45.0*1.0мм</t>
  </si>
  <si>
    <t>CLA0672</t>
  </si>
  <si>
    <t>Кромка ABS Cleaf B073 Matrix/Engadina 45.0*1.0мм</t>
  </si>
  <si>
    <t>CLA0674</t>
  </si>
  <si>
    <t>Кромка ABS Cleaf S061 Engadina (3D) 45.0*1.0мм</t>
  </si>
  <si>
    <t>CLA0676</t>
  </si>
  <si>
    <t>Кромка ABS Cleaf S070 Sherwood 45.0*1.0мм</t>
  </si>
  <si>
    <t>CLA0678</t>
  </si>
  <si>
    <t>Кромка ABS Cleaf S072 Sherwood 45.0*1.0мм</t>
  </si>
  <si>
    <t>CLA0679</t>
  </si>
  <si>
    <t>Кромка ABS Cleaf S074 Sherwood 45.0*1.0мм</t>
  </si>
  <si>
    <t>CLA0681</t>
  </si>
  <si>
    <t>Кромка ABS Cleaf S080 Millennium 45.0*1.0мм</t>
  </si>
  <si>
    <t>CLA0682</t>
  </si>
  <si>
    <t>Кромка ABS Cleaf S081 Millennium 45.0*1.0мм</t>
  </si>
  <si>
    <t>CLA0683</t>
  </si>
  <si>
    <t>Кромка ABS Cleaf S083 Millennium 45.0*1.0мм</t>
  </si>
  <si>
    <t>CLA0684</t>
  </si>
  <si>
    <t>Кромка ABS Cleaf U129 Millennium 45.0*1.0мм</t>
  </si>
  <si>
    <t>CLA0859</t>
  </si>
  <si>
    <t>Кромка ABS Cleaf S123 Pembroke (3D) 45.0*1.0мм</t>
  </si>
  <si>
    <t>CLA0861</t>
  </si>
  <si>
    <t>Кромка ABS Cleaf S128 Pembroke (3D) 45.0*1.0мм</t>
  </si>
  <si>
    <t>CLA0855</t>
  </si>
  <si>
    <t>Кромка ABS Cleaf FB11 Ares 45.0*1.0мм</t>
  </si>
  <si>
    <t>CLA0857</t>
  </si>
  <si>
    <t>Кромка ABS Cleaf FB47 Ares 45.0*1.0мм</t>
  </si>
  <si>
    <t>CLA1029</t>
  </si>
  <si>
    <t>Кромка ABS Cleaf FB68 Ares 22.0*1.0 мм</t>
  </si>
  <si>
    <t>CLA1027</t>
  </si>
  <si>
    <t>Кромка ABS Cleaf LR22 Sable 22.0*1.0 мм</t>
  </si>
  <si>
    <t>CLA1026</t>
  </si>
  <si>
    <t>Кромка ABS Cleaf UB02 Engadina 22.0*1.0 мм</t>
  </si>
  <si>
    <t>CLA0209</t>
  </si>
  <si>
    <t>Кромка ABS Cleaf S015 Yosemite 22.0*1.0мм</t>
  </si>
  <si>
    <t>CLA0806</t>
  </si>
  <si>
    <t>Кромка ABS Cleaf S119 Pembroke  22.0*1.0 мм</t>
  </si>
  <si>
    <t>CLA0799</t>
  </si>
  <si>
    <t>Кромка ABS Cleaf S119 Pembroke  45.0*1.0 мм</t>
  </si>
  <si>
    <t>CLA0807</t>
  </si>
  <si>
    <t>Кромка ABS Cleaf S120 Pembroke  22.0*1.0 мм</t>
  </si>
  <si>
    <t>CLA0798</t>
  </si>
  <si>
    <t>Кромка ABS Cleaf S120 Pembroke  45.0*1.0 мм</t>
  </si>
  <si>
    <t>CLA0808</t>
  </si>
  <si>
    <t>Кромка ABS Cleaf S122 Pembroke  22.0*1.0 мм</t>
  </si>
  <si>
    <t>CLA0979</t>
  </si>
  <si>
    <t>Кромка ABS Cleaf S122 Pembroke  45.0*1.0 мм</t>
  </si>
  <si>
    <t>CLA1055</t>
  </si>
  <si>
    <t>CLA1033</t>
  </si>
  <si>
    <t>CLA0982</t>
  </si>
  <si>
    <t>CLA1035</t>
  </si>
  <si>
    <t>Кромка ABS Cleaf S016 Yosemite 22.0*1.0мм</t>
  </si>
  <si>
    <t>Кромка ABS Cleaf S016 Yosemite 45.0*1.0мм</t>
  </si>
  <si>
    <t>Кромка ABS Cleaf UA94 Scultura 45.0*1.0мм</t>
  </si>
  <si>
    <t>Кромка ABS Cleaf S139 Esperia 22.0*1.0мм</t>
  </si>
  <si>
    <t>CLA0470</t>
  </si>
  <si>
    <t>Плита TSS Cleaf FA42 Penelope/Penelope 08*2800*2070мм</t>
  </si>
  <si>
    <t>Penelope</t>
  </si>
  <si>
    <t>HPL</t>
  </si>
  <si>
    <t>UA08</t>
  </si>
  <si>
    <t>UA51</t>
  </si>
  <si>
    <t>UA50</t>
  </si>
  <si>
    <t>Supermatt</t>
  </si>
  <si>
    <t>UA81</t>
  </si>
  <si>
    <t>UA89</t>
  </si>
  <si>
    <t>U171</t>
  </si>
  <si>
    <t>U172</t>
  </si>
  <si>
    <t>Smart</t>
  </si>
  <si>
    <t>ОДНОТОННАЯ КОЛЛЕКЦИЯ</t>
  </si>
  <si>
    <t>КОЛЛЕКЦИЯ ФАНТАЗИЯ</t>
  </si>
  <si>
    <t>B040</t>
  </si>
  <si>
    <t>U129</t>
  </si>
  <si>
    <t>FA33</t>
  </si>
  <si>
    <t>Siviglia</t>
  </si>
  <si>
    <t>КОЛЛЕКЦИЯ ДЕРЕВО</t>
  </si>
  <si>
    <t>LK09</t>
  </si>
  <si>
    <t>LK62</t>
  </si>
  <si>
    <t>LM14</t>
  </si>
  <si>
    <t>LM37</t>
  </si>
  <si>
    <t>LM62</t>
  </si>
  <si>
    <t>LM63</t>
  </si>
  <si>
    <t>S027</t>
  </si>
  <si>
    <t>S060</t>
  </si>
  <si>
    <t>S063</t>
  </si>
  <si>
    <t>S071</t>
  </si>
  <si>
    <t>Top Matrix</t>
  </si>
  <si>
    <t>LM08</t>
  </si>
  <si>
    <t>LM12</t>
  </si>
  <si>
    <t>Tranche</t>
  </si>
  <si>
    <t>КОЛЛЕКЦИЯ МИНЕРАЛЫ</t>
  </si>
  <si>
    <t>FB77</t>
  </si>
  <si>
    <t>Wall</t>
  </si>
  <si>
    <t>FB43</t>
  </si>
  <si>
    <t>Italian Stone</t>
  </si>
  <si>
    <t>CLA0649</t>
  </si>
  <si>
    <t>CLA0540</t>
  </si>
  <si>
    <t>CLA0693</t>
  </si>
  <si>
    <t>CLA0872</t>
  </si>
  <si>
    <t>CLA0694</t>
  </si>
  <si>
    <t>CLA0873</t>
  </si>
  <si>
    <t>CLA0910</t>
  </si>
  <si>
    <t>CLA0899</t>
  </si>
  <si>
    <t>CLA0908</t>
  </si>
  <si>
    <t>CLA0909</t>
  </si>
  <si>
    <t>CLA0977</t>
  </si>
  <si>
    <t>CLA1043</t>
  </si>
  <si>
    <t>CLA0646</t>
  </si>
  <si>
    <t>CLA0911</t>
  </si>
  <si>
    <t>CLA0900</t>
  </si>
  <si>
    <t>CLA0901</t>
  </si>
  <si>
    <t>CLA0690</t>
  </si>
  <si>
    <t>CLA0689</t>
  </si>
  <si>
    <t>CLA0538</t>
  </si>
  <si>
    <t>CLA0537</t>
  </si>
  <si>
    <t>CLA0898</t>
  </si>
  <si>
    <t>CLA0896</t>
  </si>
  <si>
    <t>CLA0998</t>
  </si>
  <si>
    <t>CLA0897</t>
  </si>
  <si>
    <t>CLA0692</t>
  </si>
  <si>
    <t>CLA1005</t>
  </si>
  <si>
    <t>CLA1002</t>
  </si>
  <si>
    <t>CLA0904</t>
  </si>
  <si>
    <t>CLA1003</t>
  </si>
  <si>
    <t>CLA0902</t>
  </si>
  <si>
    <t>CLA1004</t>
  </si>
  <si>
    <t>CLA1001</t>
  </si>
  <si>
    <t>CLA0710</t>
  </si>
  <si>
    <t>CLA0700</t>
  </si>
  <si>
    <t>CLA0711</t>
  </si>
  <si>
    <t>CLA0917</t>
  </si>
  <si>
    <t>CLA0915</t>
  </si>
  <si>
    <t>CLA0924</t>
  </si>
  <si>
    <t>CLA0916</t>
  </si>
  <si>
    <t>CLA1008</t>
  </si>
  <si>
    <t>CLA1009</t>
  </si>
  <si>
    <t>CLA1006</t>
  </si>
  <si>
    <t>CLA1010</t>
  </si>
  <si>
    <t>CLA1007</t>
  </si>
  <si>
    <t>DOE0266</t>
  </si>
  <si>
    <t>CLA0709</t>
  </si>
  <si>
    <t>CLA0921</t>
  </si>
  <si>
    <t>CLA0705</t>
  </si>
  <si>
    <t>CLA0708</t>
  </si>
  <si>
    <t>CLA0922</t>
  </si>
  <si>
    <t>CLA0707</t>
  </si>
  <si>
    <t>CLA0706</t>
  </si>
  <si>
    <t>CLA0790</t>
  </si>
  <si>
    <t>CLA0791</t>
  </si>
  <si>
    <t>CLA0967</t>
  </si>
  <si>
    <t>CLA1000</t>
  </si>
  <si>
    <t>CLA0966</t>
  </si>
  <si>
    <t>CLA0968</t>
  </si>
  <si>
    <t>CLA0933</t>
  </si>
  <si>
    <t>CLA0920</t>
  </si>
  <si>
    <t>CLA0919</t>
  </si>
  <si>
    <t>CLA0997</t>
  </si>
  <si>
    <t>CLA0964</t>
  </si>
  <si>
    <t>Тиснение Azimut</t>
  </si>
  <si>
    <t>Тиснение Engadina</t>
  </si>
  <si>
    <t>Есть</t>
  </si>
  <si>
    <t>CLA0965</t>
  </si>
  <si>
    <t>CLA0963</t>
  </si>
  <si>
    <t>CLA1044</t>
  </si>
  <si>
    <t>Кромка ABS Cleaf UA08 Supermatt 22.0*1.0мм</t>
  </si>
  <si>
    <t>Кромка ABS Cleaf S027 Top Matrix 45.0*1.0 мм</t>
  </si>
  <si>
    <t>Кромка ABS Cleaf S071 Matrix 45.0*1.0 мм</t>
  </si>
  <si>
    <t>Кромка ABS Cleaf LK09 Bambu Top Matrix  45.0*1.0 мм</t>
  </si>
  <si>
    <t>Кромка ABS Cleaf S063 Top Matrix 22.0*1.0</t>
  </si>
  <si>
    <t>Кромка ABS Cleaf B040  BIANCO SIVIGLIA 22.0*1.0 мм (B011)</t>
  </si>
  <si>
    <t>CLA0923</t>
  </si>
  <si>
    <t>Кромка ABS Cleaf FA85 Italian Stone 22.0*1.0 мм</t>
  </si>
  <si>
    <t>Кромка ABS Cleaf UA93 Supermatt 22.0*1.0 мм</t>
  </si>
  <si>
    <t>CLA0962</t>
  </si>
  <si>
    <t>Кромка ABS Cleaf FA85 Italian Stone 45.0*1.0 мм</t>
  </si>
  <si>
    <t>Кромка ABS Cleaf FB43 Italian Stone 45.0*1.0 мм</t>
  </si>
  <si>
    <t>Кромка ABS Cleaf S071 Matrix 22.0*1.0 мм</t>
  </si>
  <si>
    <t>Кромка ABS Cleaf UA94 Supermatt 22.0*1.0 мм</t>
  </si>
  <si>
    <t>CLA0918</t>
  </si>
  <si>
    <t>Кромка ABS Cleaf UA97 Supermatt 22.0*1.0 мм</t>
  </si>
  <si>
    <t>Кромка ABS Cleaf FB47 Italian Stone 22.0*1.0 мм</t>
  </si>
  <si>
    <t>Кромка ABS Cleaf FB43 Italian Stone 22.0*1.0 мм</t>
  </si>
  <si>
    <t>Кромка ABS Cleaf FA33 Siviglia 22.0*1.0 мм</t>
  </si>
  <si>
    <t>Кромка ABS Cleaf LK62 TopMatrix 22.0*1.0 мм</t>
  </si>
  <si>
    <t>Кромка ABS Cleaf U129  Nero  Siviglia 22.0*1.0 мм</t>
  </si>
  <si>
    <t>Кромка ABS Cleaf FA48 Mistery  Penelope 22.0*1.0 мм</t>
  </si>
  <si>
    <t>Кромка ABS Cleaf FA64 Fuego Penelope 22.0*1.0 мм</t>
  </si>
  <si>
    <t>Кромка ABS Cleaf LM62 Matrix  45.0*1.0 мм</t>
  </si>
  <si>
    <t>Кромка ABS Cleaf LM63 TopMatrix 45 мм</t>
  </si>
  <si>
    <t>Кромка ABS Cleaf UA51 Supermatt 22.0*1.0 мм</t>
  </si>
  <si>
    <t>CLA0698</t>
  </si>
  <si>
    <t>Кромка ABS Cleaf FA77 Penelope LINO 22.0*1.0 мм</t>
  </si>
  <si>
    <t>Кромка ABS Cleaf FA58 Penelope VITAMIN 22.0*1.0 мм</t>
  </si>
  <si>
    <t>CLA0701</t>
  </si>
  <si>
    <t>Кромка ABS Cleaf FA65 Penelope LAVANDA 22.0*1.0 мм</t>
  </si>
  <si>
    <t>Кромка ABS Cleaf LM37  Stratos Top  Matrix 22.0*1.0 мм</t>
  </si>
  <si>
    <t>Кромка ABS Cleaf LM14  Bamboo  Matrix 22.0*1.0 мм</t>
  </si>
  <si>
    <t>Кромка ABS Cleaf LK09 Bambu Top  Matrix  22.0*1.0 мм</t>
  </si>
  <si>
    <t>Кромка ABS Cleaf B040 BIANKO SMART 22.0*1.0мм</t>
  </si>
  <si>
    <t>CLA0695</t>
  </si>
  <si>
    <t>Кромка ABS Cleaf LM63 VINTAGE Matrix 22.0*1.0 мм</t>
  </si>
  <si>
    <t>CLA0696</t>
  </si>
  <si>
    <t>Кромка ABS Cleaf LM62 SNOW VINTAGE   Matrix  22.0*1.0 мм</t>
  </si>
  <si>
    <t>Кромка ABS CLEAF U172 Smart 22.0*1.0 мм</t>
  </si>
  <si>
    <t>CLA0969</t>
  </si>
  <si>
    <t>Кромка ABS Cleaf S027 Top Matrix 22.0*1.0 мм</t>
  </si>
  <si>
    <t>Кромка ABS Cleaf FB47 Italian Stone 45.0*1.0 мм</t>
  </si>
  <si>
    <t>Кромка ABS Cleaf FB11 Italian Stone 45.0*1.0 мм</t>
  </si>
  <si>
    <t>Кромка ABS CLEAF UA50 Smart 22.0*1.0 мм</t>
  </si>
  <si>
    <t>Кромка ABS CLEAF UA81 Smart 22.0*1.0 мм</t>
  </si>
  <si>
    <t>Кромка ABS CLEAF UA89 Smart 22.0*1.0 мм</t>
  </si>
  <si>
    <t>Кромка ABS CLEAF U171 Smart 22.0*1.0 мм</t>
  </si>
  <si>
    <t>Пластик HPL CLEAF S060 TopMatrix 1310*3050*0,6мм</t>
  </si>
  <si>
    <t>HPL пластик CLEAF</t>
  </si>
  <si>
    <t>Пластик HPL CLEAF FA44 Penelope  1310*3050*0,6мм</t>
  </si>
  <si>
    <t>Пластик HPL CLEAF FA 48 Penelope  1310*3050*0,6мм</t>
  </si>
  <si>
    <t>Пластик HPL CLEAF FA 58 Penelope  1310*3050*0,6мм</t>
  </si>
  <si>
    <t>Пластик HPL CLEAF FA 64 Penelope  1310*3050*0,6мм</t>
  </si>
  <si>
    <t>Пластик HPL CLEAF FA 66 Penelope  1310*3050*0,6мм</t>
  </si>
  <si>
    <t>Пластик HPL CLEAF LM12 Tranche  1310*3050*0,6мм</t>
  </si>
  <si>
    <t>Пластик HPL CLEAF FB77 Wall  1310*3050*0,6мм</t>
  </si>
  <si>
    <t>Пластик HPL CLEAF FB11 Italian Stone  1310*3050*0,6мм</t>
  </si>
  <si>
    <t>Пластик HPL CLEAF FB43 Italian Stone  1310*3050*0,6мм</t>
  </si>
  <si>
    <t>Пластик HPL CLEAF FB47 Italian Stone  1310*3050*0,6мм</t>
  </si>
  <si>
    <t>Пластик HPL CLEAF LM62 TopMatrix  1310*3050*0,6мм</t>
  </si>
  <si>
    <t>Пластик HPL CLEAF LM63 TopMatrix  1310*3050*0,6мм</t>
  </si>
  <si>
    <t>Пластик HPL CLEAF S027 Top Matrix  1310*3050*0,6мм</t>
  </si>
  <si>
    <t>Пластик HPL CLEAF S063  Top Matrix  1310*3050*0,6мм</t>
  </si>
  <si>
    <t>Пластик HPL CLEAF S071 Top Matrix  1310*3050*0,6мм</t>
  </si>
  <si>
    <t>Пластик HPL CLEAF LM08 Tranche  1310*3050*0,6мм</t>
  </si>
  <si>
    <t>Пластик HPL CLEAF U129 Siviglia  1310*3050*0,6мм</t>
  </si>
  <si>
    <t>Пластик HPL CLEAF FA33 Siviglia  1310*3050*0,6мм</t>
  </si>
  <si>
    <t>Пластик HPL CLEAF LK09 TopMatrix  1310*3050*0,6мм</t>
  </si>
  <si>
    <t>Пластик HPL CLEAF LK62 Top Matrix  1310*3050*0,6мм</t>
  </si>
  <si>
    <t>Пластик HPL CLEAF LM14 TopMatrix  1310*3050*0,6мм</t>
  </si>
  <si>
    <t>Пластик HPL CLEAF LM37 TopMatrix  1310*3050*0,6мм</t>
  </si>
  <si>
    <t>Пластик HPL CLEAF UA81 Smart  1310*3050*0,6мм</t>
  </si>
  <si>
    <t>Пластик HPL CLEAF UA89 Smart  1310*3050*0,6мм</t>
  </si>
  <si>
    <t>Пластик HPL CLEAF U171 Smart  1310*3050*0,6мм</t>
  </si>
  <si>
    <t>Пластик HPL CLEAF U172 Smart  1310*3050*0,6мм</t>
  </si>
  <si>
    <t>Пластик HPL CLEAF B040 Siviglia  1310*3050*0,6мм</t>
  </si>
  <si>
    <t>Пластик HPL CLEAF B040 Smart  1310*3050*0,6мм</t>
  </si>
  <si>
    <t>Пластик HPL CLEAF UA08 Supermatt  1310*3050*0,6мм</t>
  </si>
  <si>
    <t>Пластик HPL CLEAF UA51 Supermatt  1310*3050*0,6мм</t>
  </si>
  <si>
    <t>Пластик HPL CLEAF UA50 Smart  1310*3050*0,6мм</t>
  </si>
  <si>
    <t>Тиснение Sherwood</t>
  </si>
  <si>
    <t>Тиснение Ares</t>
  </si>
  <si>
    <t>CLA1041</t>
  </si>
  <si>
    <t>CLA1037</t>
  </si>
  <si>
    <t>CLA1038</t>
  </si>
  <si>
    <t>Кромка ABS Cleaf FB11 Italian Stone 22.0*1.0 мм (для HPL)</t>
  </si>
  <si>
    <t>Кромка ABS Cleaf FB77 Ares 45.0*1.0 мм</t>
  </si>
  <si>
    <t>Плита TSS Cleaf FB68 Ares/Ares  08*2800*2070мм</t>
  </si>
  <si>
    <t>Плита TSS Cleaf S016 Yosemite (3D) /Seta 08*2800*2070мм</t>
  </si>
  <si>
    <t>FС 17</t>
  </si>
  <si>
    <t>FС 18</t>
  </si>
  <si>
    <t>FС 19</t>
  </si>
  <si>
    <t>CLA1110</t>
  </si>
  <si>
    <t>CLA1111</t>
  </si>
  <si>
    <t>CLA1112</t>
  </si>
  <si>
    <t>CLA1113</t>
  </si>
  <si>
    <t>CLA1114</t>
  </si>
  <si>
    <t>CLA1115</t>
  </si>
  <si>
    <t>Плита TSS Cleaf FC17 Talco/Seta 18*2800*2070мм</t>
  </si>
  <si>
    <t>Плита TSS Cleaf FC18 Talco/Seta 18*2800*2070мм</t>
  </si>
  <si>
    <t>Плита TSS Cleaf FC19 Talco/Seta 18*2800*2070мм</t>
  </si>
  <si>
    <t>Кромка ABS Cleaf FC17 Talco 22,0*1.0 мм</t>
  </si>
  <si>
    <t>Кромка ABS Cleaf FC18 Talco 22,0*1.0 мм</t>
  </si>
  <si>
    <t>Кромка ABS Cleaf FC19 Talco 22,0*1.0 мм</t>
  </si>
  <si>
    <t>FB03</t>
  </si>
  <si>
    <t>CLA1126</t>
  </si>
  <si>
    <t>CLA1120</t>
  </si>
  <si>
    <t>FB48</t>
  </si>
  <si>
    <t>CLA1121</t>
  </si>
  <si>
    <t>CLA1127</t>
  </si>
  <si>
    <t>FB67</t>
  </si>
  <si>
    <t>CLA1122</t>
  </si>
  <si>
    <t>CLA1128</t>
  </si>
  <si>
    <t>S 062</t>
  </si>
  <si>
    <t>S 063</t>
  </si>
  <si>
    <t>S 064</t>
  </si>
  <si>
    <t>CLA1131</t>
  </si>
  <si>
    <t>CLA1132</t>
  </si>
  <si>
    <t>CLA1129</t>
  </si>
  <si>
    <t>CLA1130</t>
  </si>
  <si>
    <t>CLA1133</t>
  </si>
  <si>
    <t>CLA1134</t>
  </si>
  <si>
    <t>FA 68</t>
  </si>
  <si>
    <t>CLA1135</t>
  </si>
  <si>
    <t>PrimoFiore</t>
  </si>
  <si>
    <t>CLA1137</t>
  </si>
  <si>
    <t>CLA1138</t>
  </si>
  <si>
    <t>CLA1123</t>
  </si>
  <si>
    <t>CLA1124</t>
  </si>
  <si>
    <t>CLA1125</t>
  </si>
  <si>
    <t>CLA1146</t>
  </si>
  <si>
    <t>CLA1141</t>
  </si>
  <si>
    <t>CLA1142</t>
  </si>
  <si>
    <t>CLA1143</t>
  </si>
  <si>
    <t>CLA1145</t>
  </si>
  <si>
    <t>LK00</t>
  </si>
  <si>
    <t>CLA1092</t>
  </si>
  <si>
    <t>CLA1093</t>
  </si>
  <si>
    <t>CLA1105</t>
  </si>
  <si>
    <t>LR26</t>
  </si>
  <si>
    <t>LR28</t>
  </si>
  <si>
    <t>LR64</t>
  </si>
  <si>
    <t>CLA1094</t>
  </si>
  <si>
    <t>CLA1096</t>
  </si>
  <si>
    <t>CLA1098</t>
  </si>
  <si>
    <t>CLA1095</t>
  </si>
  <si>
    <t>CLA1097</t>
  </si>
  <si>
    <t>CLA1099</t>
  </si>
  <si>
    <t>CLA1106</t>
  </si>
  <si>
    <t>CLA1107</t>
  </si>
  <si>
    <t>CLA1108</t>
  </si>
  <si>
    <t>S126</t>
  </si>
  <si>
    <t>CLA1086</t>
  </si>
  <si>
    <t>CLA1087</t>
  </si>
  <si>
    <t>CLA1102</t>
  </si>
  <si>
    <t>Плита TSS Cleaf LK00 Matrix/Matrix 18*2800*2070мм</t>
  </si>
  <si>
    <t>Плита TSS Cleaf S126 Pembroke/Maloja 18*2800*2070мм</t>
  </si>
  <si>
    <t>Плита TSS Cleaf LK00 Matrix/Matrix 08*2800*2070мм</t>
  </si>
  <si>
    <t>Плита TSS Cleaf S126 Pembroke/Maloja 08*2800*2070мм</t>
  </si>
  <si>
    <t>Кромка ABS CLEAF LR26 Sable  23.0*1.0 мм</t>
  </si>
  <si>
    <t>Кромка ABS CLEAF LR28 Sable  23.0*1.0 мм</t>
  </si>
  <si>
    <t>Кромка ABS CLEAF LR64 Sable  23.0*1.0 мм</t>
  </si>
  <si>
    <t>Кромка ABS CLEAF LK00 Matrix  23.0*1.0 мм</t>
  </si>
  <si>
    <t>Кромка ABS CLEAF S126 Pembroke  23.0*1.0 мм</t>
  </si>
  <si>
    <t>Плита TSS Cleaf FB03 Ares/Ares 18*2800*2070мм</t>
  </si>
  <si>
    <t>Плита TSS Cleaf FB48 Ares/Ares 18*2800*2070мм</t>
  </si>
  <si>
    <t>Плита TSS Cleaf FB67 Ares/Ares 18*2800*2070мм</t>
  </si>
  <si>
    <t>Кромка ABS Cleaf FB03 Ares 22.0*1.0мм</t>
  </si>
  <si>
    <t>Кромка ABS Cleaf FB48 Ares 22.0*1.0мм</t>
  </si>
  <si>
    <t>Кромка ABS Cleaf FB67 Ares 22.0*1.0мм</t>
  </si>
  <si>
    <t>CLA1039</t>
  </si>
  <si>
    <t xml:space="preserve">Плита TSS Cleaf LR22 Sable/Maloja 08*2800*2070мм </t>
  </si>
  <si>
    <t>Плита TSS Cleaf S063 Engadina/Maloja 18*2800*2070мм</t>
  </si>
  <si>
    <t>Плита TSS Cleaf S062 Engadina/Maloja 18*2800*2070мм</t>
  </si>
  <si>
    <t>Плита TSS Cleaf S064 Engadina/Maloja 18*2800*2070мм</t>
  </si>
  <si>
    <t>Плита TSS Cleaf FA68 Millennium/Millennium 18*2800*2070мм</t>
  </si>
  <si>
    <t>Плита TSS Cleaf FA33 PrimoFiore/PrimoFiore 18*2800*2070мм</t>
  </si>
  <si>
    <t>CLA1139</t>
  </si>
  <si>
    <t>Плита TSS Cleaf  S141 Tivoli/ Tivoli  18*2800*2070мм</t>
  </si>
  <si>
    <t>Плита TSS Cleaf FB03 Ares/Ares 08*2800*2070мм</t>
  </si>
  <si>
    <t>Плита TSS Cleaf FB48 Ares/Ares 08*2800*2070мм</t>
  </si>
  <si>
    <t>Плита TSS Cleaf FB67 Ares/Ares 08*2800*2070мм</t>
  </si>
  <si>
    <t>Плита TSS Cleaf S063 Engadina/Maloja 08*2800*2070мм</t>
  </si>
  <si>
    <t>Плита TSS Cleaf S062 Engadina/Maloja 08*2800*2070мм</t>
  </si>
  <si>
    <t>Плита TSS Cleaf S064 Engadina/Maloja 08*2800*2070мм</t>
  </si>
  <si>
    <t>CLA1136</t>
  </si>
  <si>
    <t>Плита TSS Cleaf FA68 Millennium/Millennium 08*2800*2070мм</t>
  </si>
  <si>
    <t>Плита TSS Cleaf FA33 PrimoFiore/PrimoFiore 08*2800*2070мм</t>
  </si>
  <si>
    <t>CLA1140</t>
  </si>
  <si>
    <t>Кромка ABS CLEAF S063 Engadina  23.0*1.0 мм</t>
  </si>
  <si>
    <t>Кромка ABS CLEAF S062 Engadina  23.0*1.0 мм</t>
  </si>
  <si>
    <t>Кромка ABS CLEAF S064 Engadina  23.0*1.0 мм</t>
  </si>
  <si>
    <t>Кромка ABS CLEAF FA68 Millennium  23.0*1.0 мм</t>
  </si>
  <si>
    <t>CLA1144</t>
  </si>
  <si>
    <t>Кромка ABS CLEAF FA33 Primo Fiore  23.0*1.0 мм</t>
  </si>
  <si>
    <t>Кромка ABS CLEAF S141 Tivoli  23.0*1.0 мм</t>
  </si>
  <si>
    <t>CLA0999</t>
  </si>
  <si>
    <t>Кромка ABS Cleaf S063 Top Matrix 45.0*1.0</t>
  </si>
  <si>
    <t>Tivoli</t>
  </si>
  <si>
    <t xml:space="preserve">S141 </t>
  </si>
  <si>
    <t>Ск</t>
  </si>
  <si>
    <t>Плита TSS Cleaf S071 Sherwood (3D) /Maloja 18*2800*2070мм</t>
  </si>
  <si>
    <t>Плита TSS Cleaf LR26 Sable/Maloja 08*2800*2070мм</t>
  </si>
  <si>
    <t>Плита TSS Cleaf LR28 Sable/Maloja 08*2800*2070мм</t>
  </si>
  <si>
    <t>Плита TSS Cleaf LR64 Sable/Maloja 08*2800*2070мм</t>
  </si>
  <si>
    <t>Penelope / Penelope</t>
  </si>
  <si>
    <t>Spigato / Spigato</t>
  </si>
  <si>
    <t>FA41</t>
  </si>
  <si>
    <t>FA42</t>
  </si>
  <si>
    <t>FA44</t>
  </si>
  <si>
    <t>FA90</t>
  </si>
  <si>
    <t>Tranche / Seta</t>
  </si>
  <si>
    <t>LM09</t>
  </si>
  <si>
    <t>LM66</t>
  </si>
  <si>
    <t>Sable / Maloja</t>
  </si>
  <si>
    <t>Matrix / Matrix</t>
  </si>
  <si>
    <t>Talco / Seta</t>
  </si>
  <si>
    <t>FC17</t>
  </si>
  <si>
    <t>FC18</t>
  </si>
  <si>
    <t>FC19</t>
  </si>
  <si>
    <t>Yosemite / Seta</t>
  </si>
  <si>
    <t>S010</t>
  </si>
  <si>
    <t>S011</t>
  </si>
  <si>
    <t>S012</t>
  </si>
  <si>
    <t>S013</t>
  </si>
  <si>
    <t>S015</t>
  </si>
  <si>
    <t>S016</t>
  </si>
  <si>
    <t>Azimut / Seta</t>
  </si>
  <si>
    <t>S025</t>
  </si>
  <si>
    <t>S028</t>
  </si>
  <si>
    <t>S040</t>
  </si>
  <si>
    <t xml:space="preserve">Engadina / Maloja </t>
  </si>
  <si>
    <t>B073</t>
  </si>
  <si>
    <t>S061</t>
  </si>
  <si>
    <t>S062</t>
  </si>
  <si>
    <t>S064</t>
  </si>
  <si>
    <t>UB02</t>
  </si>
  <si>
    <t xml:space="preserve">Sherwood /Maloja </t>
  </si>
  <si>
    <t>S070</t>
  </si>
  <si>
    <t>S072</t>
  </si>
  <si>
    <t>S074</t>
  </si>
  <si>
    <t>Millennium</t>
  </si>
  <si>
    <t>S080</t>
  </si>
  <si>
    <t>S081</t>
  </si>
  <si>
    <t>S083</t>
  </si>
  <si>
    <t>FA68</t>
  </si>
  <si>
    <t>Pembroke / Maloja</t>
  </si>
  <si>
    <t>Primo Fiore</t>
  </si>
  <si>
    <t>S139</t>
  </si>
  <si>
    <t>S141</t>
  </si>
  <si>
    <t>CLA0961</t>
  </si>
  <si>
    <t>Образцы HPL Cleaf 100*60 mm (раскладка)</t>
  </si>
  <si>
    <t>CLA1256</t>
  </si>
  <si>
    <t>Пластик HPL Cleaf FA34 Penelope 3050x1300х0,6мм</t>
  </si>
  <si>
    <t>CLA1257</t>
  </si>
  <si>
    <t>Пластик HPL Cleaf FA41 Penelope 3050x1300х0,6мм</t>
  </si>
  <si>
    <t>CLA1258</t>
  </si>
  <si>
    <t>Пластик HPL Cleaf FA42 Penelope 3050x1300х0,6мм</t>
  </si>
  <si>
    <t>CLA1259</t>
  </si>
  <si>
    <t>Пластик HPL Cleaf FA68 Reflex 3050x1300х0,6мм</t>
  </si>
  <si>
    <t>CLA1243</t>
  </si>
  <si>
    <t>Пластик HPL Cleaf FA84 Concreta 3050x1300х0,6мм</t>
  </si>
  <si>
    <t>CLA1251</t>
  </si>
  <si>
    <t>Пластик HPL Cleaf FB02 Concreta 3050x1300х0,6мм</t>
  </si>
  <si>
    <t>CLA1246</t>
  </si>
  <si>
    <t>Пластик HPL Cleaf FB49 Concreta 3050x1300х0,6мм</t>
  </si>
  <si>
    <t>CLA1244</t>
  </si>
  <si>
    <t>Пластик HPL Cleaf FB50 Concreta 3050x1300х0,6мм</t>
  </si>
  <si>
    <t>CLA1247</t>
  </si>
  <si>
    <t>Пластик HPL Cleaf FB51 Concreta 3050x1300х0,6мм</t>
  </si>
  <si>
    <t>CLA1260</t>
  </si>
  <si>
    <t>Пластик HPL Cleaf FB63 Reflex 3050x1300х0,6мм</t>
  </si>
  <si>
    <t>CLA1245</t>
  </si>
  <si>
    <t>Пластик HPL Cleaf FB67 Concreta 3050x1300х0,6мм</t>
  </si>
  <si>
    <t>CLA1249</t>
  </si>
  <si>
    <t>Пластик HPL Cleaf FC13 Concreta 3050x1300х0,6мм</t>
  </si>
  <si>
    <t>CLA1248</t>
  </si>
  <si>
    <t>Пластик HPL Cleaf FC18 Concreta 3050x1300х0,6мм</t>
  </si>
  <si>
    <t>CLA1250</t>
  </si>
  <si>
    <t>Пластик HPL Cleaf FC19 Concreta 3050x1300х0,6мм</t>
  </si>
  <si>
    <t>CLA1265</t>
  </si>
  <si>
    <t>Пластик HPL Cleaf LK48 Sable 3050x1300х0,6мм</t>
  </si>
  <si>
    <t>CLA1271</t>
  </si>
  <si>
    <t>Пластик HPL Cleaf LR33 Sable 3050x1300х0,6мм</t>
  </si>
  <si>
    <t>CLA1272</t>
  </si>
  <si>
    <t>Пластик HPL Cleaf LR34 Sable 3050x1300х0,6мм</t>
  </si>
  <si>
    <t>CLA1266</t>
  </si>
  <si>
    <t>Пластик HPL Cleaf LR47 Sable 3050x1300х0,6мм</t>
  </si>
  <si>
    <t>CLA1252</t>
  </si>
  <si>
    <t>Пластик HPL Cleaf S011 Frassino 3050x1300х0,6мм</t>
  </si>
  <si>
    <t>CLA1253</t>
  </si>
  <si>
    <t>Пластик HPL Cleaf S016 Frassino 3050x1300х0,6мм</t>
  </si>
  <si>
    <t>CLA1254</t>
  </si>
  <si>
    <t>Пластик HPL Cleaf S028 Frassino 3050x1300х0,6мм</t>
  </si>
  <si>
    <t>CLA1267</t>
  </si>
  <si>
    <t>Пластик HPL Cleaf S070 Sable 3050x1300х0,6мм</t>
  </si>
  <si>
    <t>CLA1268</t>
  </si>
  <si>
    <t>Пластик HPL Cleaf S074 Sable 3050x1300х0,6мм</t>
  </si>
  <si>
    <t>CLA1269</t>
  </si>
  <si>
    <t>Пластик HPL Cleaf S075 Sable 3050x1300х0,6мм</t>
  </si>
  <si>
    <t>CLA1261</t>
  </si>
  <si>
    <t>Пластик HPL Cleaf S077 Sable 3050x1300х0,6мм</t>
  </si>
  <si>
    <t>CLA1262</t>
  </si>
  <si>
    <t>Пластик HPL Cleaf S095 Sable 3050x1300х0,6мм</t>
  </si>
  <si>
    <t>CLA1263</t>
  </si>
  <si>
    <t>Пластик HPL Cleaf S123 Sable 3050x1300х0,6мм</t>
  </si>
  <si>
    <t>CLA1270</t>
  </si>
  <si>
    <t>Пластик HPL Cleaf S128 Sable 3050x1300х0,6мм</t>
  </si>
  <si>
    <t>CLA1255</t>
  </si>
  <si>
    <t>Пластик HPL Cleaf S133 Frassino 3050x1300х0,6мм</t>
  </si>
  <si>
    <t>CLA1264</t>
  </si>
  <si>
    <t>Пластик HPL Cleaf S141 Sable 3050x1300х0,6мм</t>
  </si>
  <si>
    <t>CLA1021</t>
  </si>
  <si>
    <t xml:space="preserve">Плита TSS Cleaf LR22 Sable/Sable 18*2800*2070мм </t>
  </si>
  <si>
    <t>Плита TSS Cleaf LR26 Sable/Sable 18*2800*2070мм</t>
  </si>
  <si>
    <t>Плита TSS Cleaf LR28 Sable/Sable 18*2800*2070мм</t>
  </si>
  <si>
    <t>Плита TSS Cleaf LR64 Sable/Sable 18*2800*2070мм</t>
  </si>
  <si>
    <t>CLA0574</t>
  </si>
  <si>
    <t>Плита TSS Cleaf S040 Azimut/Seta 08*2800*2070мм шт</t>
  </si>
  <si>
    <t>CLA0578</t>
  </si>
  <si>
    <t>Плита TSS Cleaf S083 Millennium/Millennium 08*2800*2070мм</t>
  </si>
  <si>
    <t>Плита TSS Cleaf S141 Tivoli/ Tivoli  08*2800*2070мм</t>
  </si>
  <si>
    <t>CLA1224</t>
  </si>
  <si>
    <t>Кромка ABS CLEAF FA68 Millennium 45.0*1.0 мм</t>
  </si>
  <si>
    <t>CLA1287</t>
  </si>
  <si>
    <t>Кромка ABS Cleaf FA68 Reflex 22.0*1.0 мм</t>
  </si>
  <si>
    <t>CLA1324</t>
  </si>
  <si>
    <t>Кромка ABS Cleaf FA68 Reflex 45.0*1.0 мм</t>
  </si>
  <si>
    <t>CLA1274</t>
  </si>
  <si>
    <t>Кромка ABS Cleaf FA84 Concreta 22.0*1.0 мм</t>
  </si>
  <si>
    <t>CLA1309</t>
  </si>
  <si>
    <t>Кромка ABS Cleaf FA84 Concreta 45.0*1.0 мм</t>
  </si>
  <si>
    <t>CLA1282</t>
  </si>
  <si>
    <t>Кромка ABS Cleaf FB02 Concreta 22.0*1.0 мм</t>
  </si>
  <si>
    <t>CLA1317</t>
  </si>
  <si>
    <t>Кромка ABS Cleaf FB02 Concreta 45.0*1.0 мм</t>
  </si>
  <si>
    <t>CLA1218</t>
  </si>
  <si>
    <t>Кромка ABS Cleaf FB03 Ares 45.0*1.0 мм</t>
  </si>
  <si>
    <t>CLA1219</t>
  </si>
  <si>
    <t>Кромка ABS Cleaf FB48 Ares 45.0*1.0 мм</t>
  </si>
  <si>
    <t>CLA1277</t>
  </si>
  <si>
    <t>Кромка ABS Cleaf FB49 Concreta 22.0*1.0 мм</t>
  </si>
  <si>
    <t>CLA1312</t>
  </si>
  <si>
    <t>Кромка ABS Cleaf FB49 Concreta 45.0*1.0 мм</t>
  </si>
  <si>
    <t>CLA1275</t>
  </si>
  <si>
    <t>Кромка ABS Cleaf FB50 Concreta 22.0*1.0 мм</t>
  </si>
  <si>
    <t>CLA1310</t>
  </si>
  <si>
    <t>Кромка ABS Cleaf FB50 Concreta 45.0*1.0 мм</t>
  </si>
  <si>
    <t>CLA1278</t>
  </si>
  <si>
    <t>Кромка ABS Cleaf FB51 Concreta 22.0*1.0 мм</t>
  </si>
  <si>
    <t>CLA1313</t>
  </si>
  <si>
    <t>Кромка ABS Cleaf FB51 Concreta 45.0*1.0 мм</t>
  </si>
  <si>
    <t>CLA1288</t>
  </si>
  <si>
    <t>Кромка ABS Cleaf FB63 Reflex 22.0*1.0 мм</t>
  </si>
  <si>
    <t>CLA1323</t>
  </si>
  <si>
    <t>Кромка ABS Cleaf FB63 Reflex 45.0*1.0 мм</t>
  </si>
  <si>
    <t>CLA1220</t>
  </si>
  <si>
    <t>Кромка ABS Cleaf FB67 Ares 45.0*1.0 мм</t>
  </si>
  <si>
    <t>CLA1276</t>
  </si>
  <si>
    <t>Кромка ABS Cleaf FB67 Concreta 22.0*1.0 мм</t>
  </si>
  <si>
    <t>CLA1311</t>
  </si>
  <si>
    <t>Кромка ABS Cleaf FB67 Concreta 45.0*1.0 мм</t>
  </si>
  <si>
    <t>CLA1279</t>
  </si>
  <si>
    <t>Кромка ABS Cleaf FC13 Concreta 22.0*1.0 мм</t>
  </si>
  <si>
    <t>CLA1314</t>
  </si>
  <si>
    <t>Кромка ABS Cleaf FC13 Concreta 45.0*1.0 мм</t>
  </si>
  <si>
    <t>CLA1345</t>
  </si>
  <si>
    <t>Кромка ABS Cleaf FC13 Talco 45.0*1.0 мм</t>
  </si>
  <si>
    <t>CLA1280</t>
  </si>
  <si>
    <t>Кромка ABS Cleaf FC18 Concreta 22.0*1.0 мм</t>
  </si>
  <si>
    <t>CLA1315</t>
  </si>
  <si>
    <t>Кромка ABS Cleaf FC18 Concreta 45.0*1.0 мм</t>
  </si>
  <si>
    <t>CLA1281</t>
  </si>
  <si>
    <t>Кромка ABS Cleaf FC19 Concreta 22.0*1.0 мм</t>
  </si>
  <si>
    <t>CLA1316</t>
  </si>
  <si>
    <t>Кромка ABS Cleaf FC19 Concreta 45.0*1.0 мм</t>
  </si>
  <si>
    <t>CLA1293</t>
  </si>
  <si>
    <t>Кромка ABS Cleaf LK48 Sable 22.0*1.0 мм</t>
  </si>
  <si>
    <t>CLA1329</t>
  </si>
  <si>
    <t>Кромка ABS Cleaf LK48 Sable 45.0*1.0 мм</t>
  </si>
  <si>
    <t>CLA1299</t>
  </si>
  <si>
    <t>Кромка ABS Cleaf LR33 Sable 22.0*1.0 мм</t>
  </si>
  <si>
    <t>CLA1335</t>
  </si>
  <si>
    <t>Кромка ABS Cleaf LR33 Sable 45.0*1.0 мм</t>
  </si>
  <si>
    <t>CLA1300</t>
  </si>
  <si>
    <t>Кромка ABS Cleaf LR34 Sable 22.0*1.0 мм</t>
  </si>
  <si>
    <t>CLA1336</t>
  </si>
  <si>
    <t>Кромка ABS Cleaf LR34 Sable 45.0*1.0 мм</t>
  </si>
  <si>
    <t>CLA1294</t>
  </si>
  <si>
    <t>Кромка ABS Cleaf LR47 Sable 22.0*1.0 мм</t>
  </si>
  <si>
    <t>CLA1330</t>
  </si>
  <si>
    <t>Кромка ABS Cleaf LR47 Sable 45.0*1.0 мм</t>
  </si>
  <si>
    <t>CLA1283</t>
  </si>
  <si>
    <t>Кромка ABS Cleaf S011 Frassino 22.0*1.0 мм</t>
  </si>
  <si>
    <t>CLA1318</t>
  </si>
  <si>
    <t>Кромка ABS Cleaf S011 Frassino 45.0*1.0 мм</t>
  </si>
  <si>
    <t>CLA1284</t>
  </si>
  <si>
    <t>Кромка ABS Cleaf S016 Frassino 22.0*1.0 мм</t>
  </si>
  <si>
    <t>CLA1319</t>
  </si>
  <si>
    <t>Кромка ABS Cleaf S016 Frassino 45.0*1.0 мм</t>
  </si>
  <si>
    <t>CLA1285</t>
  </si>
  <si>
    <t>Кромка ABS Cleaf S028 Frassino 22.0*1.0 мм</t>
  </si>
  <si>
    <t>CLA1320</t>
  </si>
  <si>
    <t>Кромка ABS Cleaf S028 Frassino 45.0*1.0 мм</t>
  </si>
  <si>
    <t>CLA1221</t>
  </si>
  <si>
    <t>Кромка ABS CLEAF S062 Engadina 45.0*1.0 мм</t>
  </si>
  <si>
    <t>CLA1222</t>
  </si>
  <si>
    <t>Кромка ABS CLEAF S063 Engadina 45.0*1.0 мм</t>
  </si>
  <si>
    <t>CLA1223</t>
  </si>
  <si>
    <t>Кромка ABS CLEAF S064 Engadina 45.0*1.0 мм</t>
  </si>
  <si>
    <t>CLA1295</t>
  </si>
  <si>
    <t>Кромка ABS Cleaf S070 Sable 22.0*1.0 мм</t>
  </si>
  <si>
    <t>CLA1331</t>
  </si>
  <si>
    <t>Кромка ABS Cleaf S070 Sable 45.0*1.0 мм</t>
  </si>
  <si>
    <t>CLA1296</t>
  </si>
  <si>
    <t>Кромка ABS Cleaf S074 Sable 22.0*1.0 мм</t>
  </si>
  <si>
    <t>CLA1332</t>
  </si>
  <si>
    <t>Кромка ABS Cleaf S074 Sable 45.0*1.0 мм</t>
  </si>
  <si>
    <t>CLA1297</t>
  </si>
  <si>
    <t>Кромка ABS Cleaf S075 Sable 22.0*1.0 мм</t>
  </si>
  <si>
    <t>CLA1333</t>
  </si>
  <si>
    <t>Кромка ABS Cleaf S075 Sable 45.0*1.0 мм</t>
  </si>
  <si>
    <t>CLA1289</t>
  </si>
  <si>
    <t>Кромка ABS Cleaf S077 Sable 22.0*1.0 мм</t>
  </si>
  <si>
    <t>CLA1325</t>
  </si>
  <si>
    <t>Кромка ABS Cleaf S077 Sable 45.0*1.0 мм</t>
  </si>
  <si>
    <t>CLA1290</t>
  </si>
  <si>
    <t>Кромка ABS Cleaf S095 Sable 22.0*1.0 мм</t>
  </si>
  <si>
    <t>CLA1326</t>
  </si>
  <si>
    <t>Кромка ABS Cleaf S095 Sable 45.0*1.0 мм</t>
  </si>
  <si>
    <t>CLA1291</t>
  </si>
  <si>
    <t>Кромка ABS Cleaf S123 Sable 22.0*1.0 мм</t>
  </si>
  <si>
    <t>CLA1327</t>
  </si>
  <si>
    <t>Кромка ABS Cleaf S123 Sable 45.0*1.0 мм</t>
  </si>
  <si>
    <t>CLA1298</t>
  </si>
  <si>
    <t>Кромка ABS Cleaf S128 Sable 22.0*1.0 мм</t>
  </si>
  <si>
    <t>CLA1334</t>
  </si>
  <si>
    <t>Кромка ABS Cleaf S128 Sable 45.0*1.0 мм</t>
  </si>
  <si>
    <t>CLA1286</t>
  </si>
  <si>
    <t>Кромка ABS Cleaf S133 Frassino 22.0*1.0 мм</t>
  </si>
  <si>
    <t>CLA1321</t>
  </si>
  <si>
    <t>Кромка ABS Cleaf S133 Frassino 45.0*1.0 мм</t>
  </si>
  <si>
    <t>CLA1292</t>
  </si>
  <si>
    <t>Кромка ABS Cleaf S141 Sable 22.0*1.0 мм</t>
  </si>
  <si>
    <t>CLA1328</t>
  </si>
  <si>
    <t>Кромка ABS Cleaf S141 Sable 45.0*1.0 мм</t>
  </si>
  <si>
    <t>CLA1226</t>
  </si>
  <si>
    <t>Кромка ABS CLEAF S141 Tivoli 45.0*1.0 мм</t>
  </si>
  <si>
    <t>Concreta</t>
  </si>
  <si>
    <t>FA84</t>
  </si>
  <si>
    <t>FA48</t>
  </si>
  <si>
    <t>FB02</t>
  </si>
  <si>
    <t>FB50</t>
  </si>
  <si>
    <t>FB51</t>
  </si>
  <si>
    <t>Reflex</t>
  </si>
  <si>
    <t>FB63</t>
  </si>
  <si>
    <t>FB49</t>
  </si>
  <si>
    <t>FA34</t>
  </si>
  <si>
    <t>Frassino</t>
  </si>
  <si>
    <t>S133</t>
  </si>
  <si>
    <t>Sable</t>
  </si>
  <si>
    <t>S077</t>
  </si>
  <si>
    <t>S095</t>
  </si>
  <si>
    <t>S075</t>
  </si>
  <si>
    <t>LR33</t>
  </si>
  <si>
    <t>LR34</t>
  </si>
  <si>
    <t>LK48</t>
  </si>
  <si>
    <t>LR47</t>
  </si>
  <si>
    <t>FC13</t>
  </si>
  <si>
    <t>S160</t>
  </si>
  <si>
    <t>S162</t>
  </si>
  <si>
    <t>S163</t>
  </si>
  <si>
    <t xml:space="preserve">S 158 </t>
  </si>
  <si>
    <t xml:space="preserve">S 159 </t>
  </si>
  <si>
    <t>S 160</t>
  </si>
  <si>
    <t>S 162</t>
  </si>
  <si>
    <t>S 163</t>
  </si>
  <si>
    <t>Azimut / Seta синхронизированный  декор (3D)</t>
  </si>
  <si>
    <t>Engadina / Maloja синхронизированный  декор (3D)</t>
  </si>
  <si>
    <t>Sherwood / Maloja синхронизированный  декор (3D)</t>
  </si>
  <si>
    <t>Millennium / Millennium синхронизированный  декор (3D)</t>
  </si>
  <si>
    <t>Pembroke / Maloja синхронизированный  декор (3D)</t>
  </si>
  <si>
    <t>CLA1375</t>
  </si>
  <si>
    <t>CLA1373</t>
  </si>
  <si>
    <t>CLA1374</t>
  </si>
  <si>
    <t>CLA1372</t>
  </si>
  <si>
    <t>CLA1371</t>
  </si>
  <si>
    <t>CLA1355</t>
  </si>
  <si>
    <t>CLA1362</t>
  </si>
  <si>
    <t>CLA1361</t>
  </si>
  <si>
    <t>CLA1360</t>
  </si>
  <si>
    <t>CLA1359</t>
  </si>
  <si>
    <t>CLA1367</t>
  </si>
  <si>
    <t>CLA1366</t>
  </si>
  <si>
    <t>CLA1365</t>
  </si>
  <si>
    <t>CLA1364</t>
  </si>
  <si>
    <t>CLA1363</t>
  </si>
  <si>
    <t>Плита TSS Cleaf S158 Geta/Geta 18*2800*2070мм</t>
  </si>
  <si>
    <t>Плита TSS Cleaf S159 Geta/Geta 18*2800*2070мм</t>
  </si>
  <si>
    <t>Плита TSS Cleaf S160 Geta/Geta 18*2800*2070мм</t>
  </si>
  <si>
    <t>Плита TSS Cleaf S163 Geta/Geta 18*2800*2070мм</t>
  </si>
  <si>
    <t>Плита TSS Cleaf S162 Geta/Geta 18*2800*2070мм</t>
  </si>
  <si>
    <t>Плита TSS Cleaf S158 Geta/Geta 08*2800*2070мм</t>
  </si>
  <si>
    <t>Плита TSS Cleaf S159 Geta/Geta 08*2800*2070мм</t>
  </si>
  <si>
    <t>Плита TSS Cleaf S160 Geta/Geta 08*2800*2070мм</t>
  </si>
  <si>
    <t>Плита TSS Cleaf S162 Geta/Geta 08*2800*2070мм</t>
  </si>
  <si>
    <t>Плита TSS Cleaf S163 Geta/Geta 08*2800*2070мм</t>
  </si>
  <si>
    <t>Кромка ABS Cleaf S158 Geta 23.0*1.0 мм</t>
  </si>
  <si>
    <t>Кромка ABS Cleaf S159 Geta 23.0*1.0 мм</t>
  </si>
  <si>
    <t>Кромка ABS Cleaf S163 Geta 23.0*1.0 мм</t>
  </si>
  <si>
    <t>Кромка ABS Cleaf S162 Geta 23.0*1.0 мм</t>
  </si>
  <si>
    <t>Кромка ABS Cleaf S160 Geta 23.0*1.0 мм</t>
  </si>
  <si>
    <t>Geta</t>
  </si>
  <si>
    <t>S158</t>
  </si>
  <si>
    <t>S159</t>
  </si>
  <si>
    <t>Декор</t>
  </si>
  <si>
    <t>Тиснение лицевой / тыльной стороны</t>
  </si>
  <si>
    <t>Кромка
22 мм х 1 мм</t>
  </si>
  <si>
    <t>Кромка
45 мм х 1 мм</t>
  </si>
  <si>
    <t>Плита 18 мм 2800х2070 мм</t>
  </si>
  <si>
    <t>Плита 8 мм 2800х2070 мм</t>
  </si>
  <si>
    <t>Артикул</t>
  </si>
  <si>
    <t>Наименование</t>
  </si>
  <si>
    <t>Вид</t>
  </si>
  <si>
    <t>Цена мелкооптовая, евро</t>
  </si>
  <si>
    <t>Цена розничная, евро</t>
  </si>
  <si>
    <r>
      <t xml:space="preserve">Geta / Geta
синхронизированный декор (3D) </t>
    </r>
    <r>
      <rPr>
        <b/>
        <sz val="8"/>
        <color rgb="FFFF0000"/>
        <rFont val="Arial"/>
        <family val="2"/>
        <charset val="204"/>
      </rPr>
      <t>новинка</t>
    </r>
  </si>
  <si>
    <t>Установите курс ЕВРО ЦБ РФ —&gt;</t>
  </si>
  <si>
    <t>Прайс-лист на декоративные плиты TSS Cleaf</t>
  </si>
  <si>
    <t>Цены МЕЛКООПТОВЫЕ, руб</t>
  </si>
  <si>
    <t>Цены РОЗНИЧНЫЕ, руб</t>
  </si>
  <si>
    <t>+7 (383) 325-30-50</t>
  </si>
  <si>
    <t>nois@nois.su</t>
  </si>
  <si>
    <t>Аналог в TSS</t>
  </si>
  <si>
    <t>Пластик HPL 1310x3050x0,6</t>
  </si>
  <si>
    <t>Тиснение</t>
  </si>
  <si>
    <t>Прайс-лист на декоративный пластик HPL Cleaf</t>
  </si>
  <si>
    <t>X</t>
  </si>
  <si>
    <t>Декоративные плиты TSS и пластик HPL Cleaf</t>
  </si>
  <si>
    <t>Цены на плиты TSS</t>
  </si>
  <si>
    <t>Цены на пластик HPL</t>
  </si>
  <si>
    <t>Коллекции декоров плит TSS</t>
  </si>
  <si>
    <t>Коллекции декоров пластика HPL</t>
  </si>
  <si>
    <t>Рекомендации по кромлению</t>
  </si>
  <si>
    <t>Видеообзор плит TSS</t>
  </si>
  <si>
    <r>
      <t xml:space="preserve">Итальянская </t>
    </r>
    <r>
      <rPr>
        <b/>
        <sz val="11"/>
        <color theme="1"/>
        <rFont val="Arial"/>
        <family val="2"/>
        <charset val="204"/>
      </rPr>
      <t>компания Cleaf</t>
    </r>
    <r>
      <rPr>
        <sz val="11"/>
        <color theme="1"/>
        <rFont val="Arial"/>
        <family val="2"/>
        <charset val="204"/>
      </rPr>
      <t>, основанная в 1975 году, является разработчиком и производителем инновационных декоративных покрытий. Ассортимент Cleaf представлен декоративными плитами TSS и пластиком HPL.</t>
    </r>
  </si>
  <si>
    <r>
      <rPr>
        <b/>
        <sz val="11"/>
        <color theme="1"/>
        <rFont val="Arial"/>
        <family val="2"/>
        <charset val="204"/>
      </rPr>
      <t>Плиты TSS</t>
    </r>
    <r>
      <rPr>
        <sz val="11"/>
        <color theme="1"/>
        <rFont val="Arial"/>
        <family val="2"/>
        <charset val="204"/>
      </rPr>
      <t xml:space="preserve"> (thermo structured surface - термоструктурированная поверхность) - это поколение современных, экологически чистых конструкционно-отделочных материалов, получаемых особым способом прессования слоистых пластиков на древесные плиты.
Отличительной особенностью продукта является ярко выраженная структура поверхности, имитирующая наличие глубоких пор, естественного спила дерева, ручной обработки древесины, тиснения в виде ткани, волн и других фантазийных поверхностей. 
</t>
    </r>
  </si>
  <si>
    <r>
      <rPr>
        <b/>
        <sz val="11"/>
        <color theme="1"/>
        <rFont val="Arial"/>
        <family val="2"/>
        <charset val="204"/>
      </rPr>
      <t>Пластик HPL</t>
    </r>
    <r>
      <rPr>
        <sz val="11"/>
        <color theme="1"/>
        <rFont val="Arial"/>
        <family val="2"/>
        <charset val="204"/>
      </rPr>
      <t xml:space="preserve"> (high pressure laminates - ламинат высокого давления) дублирует аналогичные декоры плит TSS и является многофункциональным материалом,  который широко используется для создания единой стилистики пространства, изготовления радиусных элементов, отлично подходит для производства столешниц. </t>
    </r>
  </si>
  <si>
    <t xml:space="preserve">Однако, при приклеивании HPL на обычную плиту, пластик  не дублирует главные свойства TSS – синхронизованную структуру, глубокое тиснение, создающие эффект натурального материала. Эти свойства достигаются при использовании специальной основы из качественного ДСП и особой технологии прессования плит TSS. </t>
  </si>
  <si>
    <r>
      <t xml:space="preserve">Компания Cleaf предлагает кромку для всех декоров плит TSS.
</t>
    </r>
    <r>
      <rPr>
        <b/>
        <sz val="11"/>
        <color theme="1"/>
        <rFont val="Arial"/>
        <family val="2"/>
        <charset val="204"/>
      </rPr>
      <t xml:space="preserve">Кромка ABS </t>
    </r>
    <r>
      <rPr>
        <sz val="11"/>
        <color theme="1"/>
        <rFont val="Arial"/>
        <family val="2"/>
        <charset val="204"/>
      </rPr>
      <t>имеет глубокое тиснение, соответствующее виду поверхности плиты TSS. Под заказ возможна любая ширина.</t>
    </r>
  </si>
  <si>
    <t>• Сочетание визуального и тактильного эффектов</t>
  </si>
  <si>
    <t>• Устойчивость к высоким температурам</t>
  </si>
  <si>
    <t>• Устойчивость к воздействию химических и чистящих веществ</t>
  </si>
  <si>
    <t>• Высокая устойчивость к действию солнечных лучей</t>
  </si>
  <si>
    <t>• Экологичность (класс эмиссии формальдегидов E1)</t>
  </si>
  <si>
    <t>• Высокая устойчивость к царапинам и истиранию</t>
  </si>
  <si>
    <t>• Высокая стойкость к загрязнению</t>
  </si>
  <si>
    <t>Применение плит TSS:</t>
  </si>
  <si>
    <t>Преимущества плит TSS:</t>
  </si>
  <si>
    <t>• Производство дверей (межкомнатных, металлических)</t>
  </si>
  <si>
    <t>• Производство стеновых панелей</t>
  </si>
  <si>
    <t>• Отделка интерьеров гостиниц, ресторанов, кафе (HoReCa)</t>
  </si>
  <si>
    <t>• Отделка фасадов каминов</t>
  </si>
  <si>
    <t>• Комплексные интерьерные решения</t>
  </si>
  <si>
    <t>• Производство торгового оборудования и офисной мебели</t>
  </si>
  <si>
    <t>• Производство мебели (кухни, корпусная мебель, шкафы-купе, мебель для ванных комнат)</t>
  </si>
  <si>
    <t>Офисы продаж</t>
  </si>
  <si>
    <t>Официальный сайт:</t>
  </si>
  <si>
    <t>ноис.рф</t>
  </si>
  <si>
    <r>
      <rPr>
        <b/>
        <sz val="11"/>
        <color theme="1"/>
        <rFont val="Arial"/>
        <family val="2"/>
        <charset val="204"/>
      </rPr>
      <t>г. Новосибирск</t>
    </r>
    <r>
      <rPr>
        <sz val="11"/>
        <color theme="1"/>
        <rFont val="Arial"/>
        <family val="2"/>
        <charset val="204"/>
      </rPr>
      <t xml:space="preserve">
ул. Дуси Ковальчук, 1 к4
(383) 325-30-50
nois@nois.su</t>
    </r>
  </si>
  <si>
    <r>
      <rPr>
        <b/>
        <sz val="11"/>
        <color theme="1"/>
        <rFont val="Arial"/>
        <family val="2"/>
        <charset val="204"/>
      </rPr>
      <t>г. Новосибирск</t>
    </r>
    <r>
      <rPr>
        <sz val="11"/>
        <color theme="1"/>
        <rFont val="Arial"/>
        <family val="2"/>
        <charset val="204"/>
      </rPr>
      <t xml:space="preserve">
ул. Ватутина, 99 н6
(383) 352-39-57
lb@nois.su</t>
    </r>
  </si>
  <si>
    <r>
      <rPr>
        <b/>
        <sz val="11"/>
        <color theme="1"/>
        <rFont val="Arial"/>
        <family val="2"/>
        <charset val="204"/>
      </rPr>
      <t>г. Бердск</t>
    </r>
    <r>
      <rPr>
        <sz val="11"/>
        <color theme="1"/>
        <rFont val="Arial"/>
        <family val="2"/>
        <charset val="204"/>
      </rPr>
      <t xml:space="preserve">
ул. Ленина, 27
(383) 311-00-77
berdsk@nois.su</t>
    </r>
  </si>
  <si>
    <r>
      <rPr>
        <b/>
        <sz val="11"/>
        <color theme="1"/>
        <rFont val="Arial"/>
        <family val="2"/>
        <charset val="204"/>
      </rPr>
      <t>г. Владивосток</t>
    </r>
    <r>
      <rPr>
        <sz val="11"/>
        <color theme="1"/>
        <rFont val="Arial"/>
        <family val="2"/>
        <charset val="204"/>
      </rPr>
      <t xml:space="preserve">
ул. Русская, 77в
+7 (423) 23-171-23
vl@nois.su</t>
    </r>
  </si>
  <si>
    <t>Каталог CLEAF</t>
  </si>
  <si>
    <t>Компания НОИС оставляет за собой право изменять цены без уведомления.</t>
  </si>
  <si>
    <t>Актуальный прайс-лист всегда доступен на нашем сайте ноис.рф</t>
  </si>
  <si>
    <t>Оплата производится в рублях по курсу Евро ЦБ РФ на день оплаты +2%.</t>
  </si>
  <si>
    <t>Действителен с 23.03.2020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</si>
</sst>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\ &quot;₽&quot;"/>
    <numFmt numFmtId="166" formatCode="_-* #,##0.00[$р.-419]_-;\-* #,##0.00[$р.-419]_-;_-* &quot;-&quot;??[$р.-419]_-;_-@_-"/>
    <numFmt numFmtId="167" formatCode="#,##0.0\ &quot;₽&quot;"/>
    <numFmt numFmtId="168" formatCode="#,##0.00\ &quot;₽&quot;"/>
    <numFmt numFmtId="169" formatCode="_-* #,##0\ _₽_-;\-* #,##0\ _₽_-;_-* &quot;-&quot;??\ _₽_-;_-@_-"/>
    <numFmt numFmtId="170" formatCode="_-* #,##0_р_._-;\-* #,##0_р_._-;_-* &quot;-&quot;??_р_._-;_-@_-"/>
  </numFmts>
  <fonts count="3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8"/>
      <name val="Arial"/>
      <family val="2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rgb="FFFF420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rgb="FFFF4208"/>
      <name val="Arial"/>
      <family val="2"/>
      <charset val="204"/>
    </font>
    <font>
      <b/>
      <u/>
      <sz val="11"/>
      <color rgb="FFFF4208"/>
      <name val="Arial"/>
      <family val="2"/>
      <charset val="204"/>
    </font>
    <font>
      <b/>
      <sz val="16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4"/>
      <color theme="0"/>
      <name val="Arial"/>
      <family val="2"/>
      <charset val="204"/>
    </font>
    <font>
      <u/>
      <sz val="12"/>
      <color theme="0"/>
      <name val="Aril"/>
      <charset val="204"/>
    </font>
    <font>
      <sz val="10"/>
      <name val="Arial Cyr"/>
      <family val="2"/>
      <charset val="204"/>
    </font>
    <font>
      <sz val="10"/>
      <name val="Trebuchet MS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5B5B5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0A0A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4">
    <xf numFmtId="0" fontId="0" fillId="0" borderId="0"/>
    <xf numFmtId="0" fontId="2" fillId="0" borderId="0"/>
    <xf numFmtId="0" fontId="8" fillId="0" borderId="0"/>
    <xf numFmtId="0" fontId="1" fillId="0" borderId="0"/>
    <xf numFmtId="164" fontId="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6" fillId="0" borderId="0" applyNumberFormat="0" applyFill="0" applyBorder="0" applyAlignment="0" applyProtection="0"/>
    <xf numFmtId="0" fontId="28" fillId="0" borderId="0"/>
    <xf numFmtId="0" fontId="29" fillId="0" borderId="0"/>
    <xf numFmtId="0" fontId="6" fillId="0" borderId="0"/>
    <xf numFmtId="0" fontId="5" fillId="0" borderId="0"/>
    <xf numFmtId="0" fontId="30" fillId="0" borderId="0" applyNumberFormat="0" applyFill="0" applyBorder="0" applyAlignment="0" applyProtection="0"/>
    <xf numFmtId="164" fontId="8" fillId="0" borderId="0" applyFont="0" applyFill="0" applyBorder="0" applyAlignment="0" applyProtection="0"/>
  </cellStyleXfs>
  <cellXfs count="149">
    <xf numFmtId="0" fontId="0" fillId="0" borderId="0" xfId="0"/>
    <xf numFmtId="0" fontId="8" fillId="0" borderId="0" xfId="2"/>
    <xf numFmtId="0" fontId="7" fillId="0" borderId="3" xfId="2" applyFont="1" applyBorder="1" applyAlignment="1">
      <alignment horizontal="center" vertical="center"/>
    </xf>
    <xf numFmtId="169" fontId="8" fillId="0" borderId="0" xfId="2" applyNumberFormat="1"/>
    <xf numFmtId="169" fontId="8" fillId="0" borderId="4" xfId="2" applyNumberFormat="1" applyBorder="1"/>
    <xf numFmtId="169" fontId="7" fillId="0" borderId="5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69" fontId="7" fillId="0" borderId="0" xfId="2" applyNumberFormat="1" applyFont="1" applyAlignment="1">
      <alignment horizontal="center"/>
    </xf>
    <xf numFmtId="0" fontId="6" fillId="0" borderId="0" xfId="2" applyFont="1" applyBorder="1" applyAlignment="1">
      <alignment horizontal="center"/>
    </xf>
    <xf numFmtId="169" fontId="6" fillId="0" borderId="0" xfId="2" applyNumberFormat="1" applyFont="1" applyBorder="1"/>
    <xf numFmtId="169" fontId="6" fillId="0" borderId="0" xfId="2" applyNumberFormat="1" applyFont="1" applyBorder="1" applyAlignment="1">
      <alignment horizontal="center"/>
    </xf>
    <xf numFmtId="0" fontId="8" fillId="0" borderId="0" xfId="2" applyBorder="1"/>
    <xf numFmtId="0" fontId="7" fillId="0" borderId="0" xfId="2" applyFont="1" applyBorder="1" applyAlignment="1">
      <alignment horizontal="center"/>
    </xf>
    <xf numFmtId="169" fontId="8" fillId="0" borderId="0" xfId="2" applyNumberFormat="1" applyBorder="1"/>
    <xf numFmtId="169" fontId="7" fillId="0" borderId="0" xfId="2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/>
    </xf>
    <xf numFmtId="165" fontId="11" fillId="0" borderId="0" xfId="0" applyNumberFormat="1" applyFont="1" applyAlignment="1">
      <alignment horizontal="center" vertical="top"/>
    </xf>
    <xf numFmtId="166" fontId="11" fillId="0" borderId="0" xfId="0" applyNumberFormat="1" applyFont="1" applyAlignment="1">
      <alignment horizontal="right"/>
    </xf>
    <xf numFmtId="49" fontId="4" fillId="0" borderId="0" xfId="1" applyNumberFormat="1" applyFont="1" applyAlignment="1">
      <alignment horizontal="center" vertical="top"/>
    </xf>
    <xf numFmtId="49" fontId="4" fillId="0" borderId="0" xfId="1" applyNumberFormat="1" applyFont="1" applyAlignment="1">
      <alignment horizontal="left" vertical="top"/>
    </xf>
    <xf numFmtId="0" fontId="11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right" vertical="center"/>
    </xf>
    <xf numFmtId="168" fontId="12" fillId="0" borderId="0" xfId="0" applyNumberFormat="1" applyFont="1" applyAlignment="1">
      <alignment horizontal="right" vertical="center"/>
    </xf>
    <xf numFmtId="165" fontId="12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5" fillId="0" borderId="1" xfId="3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7" xfId="3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/>
    </xf>
    <xf numFmtId="0" fontId="3" fillId="0" borderId="1" xfId="3" applyNumberFormat="1" applyFont="1" applyFill="1" applyBorder="1" applyAlignment="1">
      <alignment vertical="top"/>
    </xf>
    <xf numFmtId="2" fontId="3" fillId="0" borderId="1" xfId="3" applyNumberFormat="1" applyFont="1" applyFill="1" applyBorder="1" applyAlignment="1">
      <alignment horizontal="right" vertical="top"/>
    </xf>
    <xf numFmtId="0" fontId="13" fillId="0" borderId="0" xfId="0" applyFont="1" applyFill="1"/>
    <xf numFmtId="0" fontId="13" fillId="0" borderId="1" xfId="0" applyFont="1" applyFill="1" applyBorder="1"/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0" fontId="11" fillId="0" borderId="1" xfId="4" applyNumberFormat="1" applyFont="1" applyBorder="1" applyAlignment="1">
      <alignment horizontal="center" vertical="center"/>
    </xf>
    <xf numFmtId="170" fontId="11" fillId="0" borderId="8" xfId="4" applyNumberFormat="1" applyFont="1" applyBorder="1" applyAlignment="1">
      <alignment horizontal="center" vertical="center" wrapText="1"/>
    </xf>
    <xf numFmtId="170" fontId="11" fillId="0" borderId="6" xfId="4" applyNumberFormat="1" applyFont="1" applyBorder="1" applyAlignment="1">
      <alignment horizontal="center" vertical="center" wrapText="1"/>
    </xf>
    <xf numFmtId="170" fontId="9" fillId="0" borderId="7" xfId="4" applyNumberFormat="1" applyFont="1" applyBorder="1" applyAlignment="1">
      <alignment horizontal="center" vertical="center" wrapText="1"/>
    </xf>
    <xf numFmtId="170" fontId="9" fillId="0" borderId="1" xfId="4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3" applyNumberFormat="1" applyFont="1" applyFill="1" applyBorder="1" applyAlignment="1">
      <alignment horizontal="center" vertical="top" wrapText="1"/>
    </xf>
    <xf numFmtId="170" fontId="9" fillId="2" borderId="1" xfId="4" applyNumberFormat="1" applyFont="1" applyFill="1" applyBorder="1" applyAlignment="1">
      <alignment horizontal="center" vertical="center" wrapText="1"/>
    </xf>
    <xf numFmtId="170" fontId="11" fillId="2" borderId="6" xfId="4" applyNumberFormat="1" applyFont="1" applyFill="1" applyBorder="1" applyAlignment="1">
      <alignment horizontal="center" vertical="center" wrapText="1"/>
    </xf>
    <xf numFmtId="170" fontId="11" fillId="2" borderId="1" xfId="4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top"/>
    </xf>
    <xf numFmtId="167" fontId="9" fillId="0" borderId="1" xfId="0" applyNumberFormat="1" applyFont="1" applyBorder="1" applyAlignment="1">
      <alignment horizontal="center" vertical="top"/>
    </xf>
    <xf numFmtId="0" fontId="5" fillId="0" borderId="1" xfId="3" applyNumberFormat="1" applyFont="1" applyBorder="1" applyAlignment="1">
      <alignment horizontal="center" vertical="top"/>
    </xf>
    <xf numFmtId="0" fontId="5" fillId="0" borderId="1" xfId="3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center" vertical="center"/>
    </xf>
    <xf numFmtId="170" fontId="9" fillId="0" borderId="1" xfId="4" applyNumberFormat="1" applyFont="1" applyBorder="1" applyAlignment="1">
      <alignment horizontal="center" vertical="top"/>
    </xf>
    <xf numFmtId="170" fontId="9" fillId="0" borderId="1" xfId="4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top"/>
    </xf>
    <xf numFmtId="0" fontId="5" fillId="2" borderId="1" xfId="3" applyNumberFormat="1" applyFont="1" applyFill="1" applyBorder="1" applyAlignment="1">
      <alignment horizontal="center" vertical="top"/>
    </xf>
    <xf numFmtId="0" fontId="5" fillId="2" borderId="1" xfId="3" applyNumberFormat="1" applyFont="1" applyFill="1" applyBorder="1" applyAlignment="1">
      <alignment horizontal="left" vertical="top"/>
    </xf>
    <xf numFmtId="170" fontId="9" fillId="2" borderId="1" xfId="4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0" fontId="9" fillId="2" borderId="1" xfId="4" applyNumberFormat="1" applyFont="1" applyFill="1" applyBorder="1" applyAlignment="1">
      <alignment horizontal="center" vertical="top"/>
    </xf>
    <xf numFmtId="0" fontId="17" fillId="5" borderId="0" xfId="0" applyFont="1" applyFill="1"/>
    <xf numFmtId="0" fontId="11" fillId="5" borderId="0" xfId="0" applyFont="1" applyFill="1"/>
    <xf numFmtId="0" fontId="1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17" fillId="5" borderId="0" xfId="0" applyFont="1" applyFill="1" applyAlignment="1">
      <alignment horizontal="left" vertical="center"/>
    </xf>
    <xf numFmtId="0" fontId="11" fillId="6" borderId="0" xfId="0" applyFont="1" applyFill="1"/>
    <xf numFmtId="0" fontId="13" fillId="0" borderId="1" xfId="0" applyFont="1" applyFill="1" applyBorder="1" applyAlignment="1">
      <alignment vertical="center"/>
    </xf>
    <xf numFmtId="0" fontId="11" fillId="0" borderId="0" xfId="2" applyNumberFormat="1" applyFont="1" applyProtection="1"/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top" wrapText="1"/>
    </xf>
    <xf numFmtId="0" fontId="5" fillId="0" borderId="1" xfId="3" applyNumberFormat="1" applyFont="1" applyFill="1" applyBorder="1" applyAlignment="1">
      <alignment horizontal="center" vertical="top" wrapText="1"/>
    </xf>
    <xf numFmtId="170" fontId="9" fillId="0" borderId="1" xfId="4" applyNumberFormat="1" applyFont="1" applyFill="1" applyBorder="1" applyAlignment="1">
      <alignment horizontal="center" vertical="center" wrapText="1"/>
    </xf>
    <xf numFmtId="170" fontId="11" fillId="0" borderId="6" xfId="4" applyNumberFormat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3" applyNumberFormat="1" applyFont="1" applyFill="1" applyBorder="1" applyAlignment="1">
      <alignment horizontal="center" vertical="top" wrapText="1"/>
    </xf>
    <xf numFmtId="170" fontId="11" fillId="2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0" fontId="11" fillId="0" borderId="1" xfId="4" applyNumberFormat="1" applyFont="1" applyFill="1" applyBorder="1" applyAlignment="1">
      <alignment horizontal="left" vertical="top"/>
    </xf>
    <xf numFmtId="2" fontId="1" fillId="0" borderId="1" xfId="3" applyNumberFormat="1" applyFont="1" applyFill="1" applyBorder="1" applyAlignment="1">
      <alignment horizontal="right" vertical="top"/>
    </xf>
    <xf numFmtId="0" fontId="17" fillId="5" borderId="0" xfId="0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26" fillId="4" borderId="0" xfId="5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11" fillId="5" borderId="17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8" fillId="5" borderId="0" xfId="0" applyFont="1" applyFill="1" applyAlignment="1">
      <alignment horizontal="left" vertical="center"/>
    </xf>
    <xf numFmtId="0" fontId="17" fillId="5" borderId="16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27" fillId="4" borderId="18" xfId="5" applyFont="1" applyFill="1" applyBorder="1" applyAlignment="1">
      <alignment horizontal="right" vertical="center"/>
    </xf>
    <xf numFmtId="0" fontId="27" fillId="4" borderId="15" xfId="5" applyFont="1" applyFill="1" applyBorder="1" applyAlignment="1">
      <alignment horizontal="right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65" fontId="21" fillId="3" borderId="1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 applyProtection="1">
      <alignment horizontal="center" vertical="center"/>
      <protection locked="0"/>
    </xf>
    <xf numFmtId="166" fontId="18" fillId="2" borderId="1" xfId="0" applyNumberFormat="1" applyFont="1" applyFill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8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</cellXfs>
  <cellStyles count="14">
    <cellStyle name="Гиперссылка" xfId="5" builtinId="8"/>
    <cellStyle name="Гиперссылка 2" xfId="7"/>
    <cellStyle name="Гиперссылка 3" xfId="12"/>
    <cellStyle name="Обычный" xfId="0" builtinId="0"/>
    <cellStyle name="Обычный 2" xfId="1"/>
    <cellStyle name="Обычный 2 2" xfId="9"/>
    <cellStyle name="Обычный 2 3" xfId="8"/>
    <cellStyle name="Обычный 2 4" xfId="6"/>
    <cellStyle name="Обычный 3" xfId="2"/>
    <cellStyle name="Обычный 3 2" xfId="10"/>
    <cellStyle name="Обычный 4" xfId="11"/>
    <cellStyle name="Обычный_Лист1" xfId="3"/>
    <cellStyle name="Финансовый" xfId="4" builtinId="3"/>
    <cellStyle name="Финансовый 2" xfId="13"/>
  </cellStyles>
  <dxfs count="0"/>
  <tableStyles count="1" defaultTableStyle="TableStyleMedium2" defaultPivotStyle="PivotStyleLight16">
    <tableStyle name="Стиль сводной таблицы 1" table="0" count="0"/>
  </tableStyles>
  <colors>
    <mruColors>
      <color rgb="FFF0F0F0"/>
      <color rgb="FFA0A0A0"/>
      <color rgb="FFFF4208"/>
      <color rgb="FF5B5B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63" Type="http://schemas.openxmlformats.org/officeDocument/2006/relationships/image" Target="../media/image6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61" Type="http://schemas.openxmlformats.org/officeDocument/2006/relationships/image" Target="../media/image63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171449</xdr:rowOff>
    </xdr:from>
    <xdr:to>
      <xdr:col>14</xdr:col>
      <xdr:colOff>564674</xdr:colOff>
      <xdr:row>2</xdr:row>
      <xdr:rowOff>72149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71449"/>
          <a:ext cx="1831499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114300</xdr:rowOff>
    </xdr:from>
    <xdr:to>
      <xdr:col>1</xdr:col>
      <xdr:colOff>880981</xdr:colOff>
      <xdr:row>3</xdr:row>
      <xdr:rowOff>92995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71450"/>
          <a:ext cx="1261981" cy="359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114300</xdr:rowOff>
    </xdr:from>
    <xdr:to>
      <xdr:col>1</xdr:col>
      <xdr:colOff>1004806</xdr:colOff>
      <xdr:row>3</xdr:row>
      <xdr:rowOff>92995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71450"/>
          <a:ext cx="1261981" cy="359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1</xdr:col>
      <xdr:colOff>1409700</xdr:colOff>
      <xdr:row>8</xdr:row>
      <xdr:rowOff>257175</xdr:rowOff>
    </xdr:to>
    <xdr:pic>
      <xdr:nvPicPr>
        <xdr:cNvPr id="971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</xdr:row>
      <xdr:rowOff>19050</xdr:rowOff>
    </xdr:from>
    <xdr:to>
      <xdr:col>3</xdr:col>
      <xdr:colOff>1409700</xdr:colOff>
      <xdr:row>8</xdr:row>
      <xdr:rowOff>257175</xdr:rowOff>
    </xdr:to>
    <xdr:pic>
      <xdr:nvPicPr>
        <xdr:cNvPr id="972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</xdr:row>
      <xdr:rowOff>19050</xdr:rowOff>
    </xdr:from>
    <xdr:to>
      <xdr:col>5</xdr:col>
      <xdr:colOff>1409700</xdr:colOff>
      <xdr:row>8</xdr:row>
      <xdr:rowOff>257175</xdr:rowOff>
    </xdr:to>
    <xdr:pic>
      <xdr:nvPicPr>
        <xdr:cNvPr id="9721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</xdr:row>
      <xdr:rowOff>19050</xdr:rowOff>
    </xdr:from>
    <xdr:to>
      <xdr:col>7</xdr:col>
      <xdr:colOff>1409700</xdr:colOff>
      <xdr:row>8</xdr:row>
      <xdr:rowOff>257175</xdr:rowOff>
    </xdr:to>
    <xdr:pic>
      <xdr:nvPicPr>
        <xdr:cNvPr id="9722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</xdr:row>
      <xdr:rowOff>19050</xdr:rowOff>
    </xdr:from>
    <xdr:to>
      <xdr:col>9</xdr:col>
      <xdr:colOff>1409700</xdr:colOff>
      <xdr:row>8</xdr:row>
      <xdr:rowOff>257175</xdr:rowOff>
    </xdr:to>
    <xdr:pic>
      <xdr:nvPicPr>
        <xdr:cNvPr id="9723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4191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19050</xdr:rowOff>
    </xdr:from>
    <xdr:to>
      <xdr:col>1</xdr:col>
      <xdr:colOff>1409700</xdr:colOff>
      <xdr:row>18</xdr:row>
      <xdr:rowOff>257175</xdr:rowOff>
    </xdr:to>
    <xdr:pic>
      <xdr:nvPicPr>
        <xdr:cNvPr id="9724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12</xdr:row>
      <xdr:rowOff>19050</xdr:rowOff>
    </xdr:from>
    <xdr:to>
      <xdr:col>3</xdr:col>
      <xdr:colOff>1409700</xdr:colOff>
      <xdr:row>18</xdr:row>
      <xdr:rowOff>257175</xdr:rowOff>
    </xdr:to>
    <xdr:pic>
      <xdr:nvPicPr>
        <xdr:cNvPr id="9725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12</xdr:row>
      <xdr:rowOff>19050</xdr:rowOff>
    </xdr:from>
    <xdr:to>
      <xdr:col>5</xdr:col>
      <xdr:colOff>1409700</xdr:colOff>
      <xdr:row>18</xdr:row>
      <xdr:rowOff>257175</xdr:rowOff>
    </xdr:to>
    <xdr:pic>
      <xdr:nvPicPr>
        <xdr:cNvPr id="9726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12</xdr:row>
      <xdr:rowOff>19050</xdr:rowOff>
    </xdr:from>
    <xdr:to>
      <xdr:col>7</xdr:col>
      <xdr:colOff>1409700</xdr:colOff>
      <xdr:row>18</xdr:row>
      <xdr:rowOff>257175</xdr:rowOff>
    </xdr:to>
    <xdr:pic>
      <xdr:nvPicPr>
        <xdr:cNvPr id="9727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4574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1</xdr:col>
      <xdr:colOff>1409700</xdr:colOff>
      <xdr:row>28</xdr:row>
      <xdr:rowOff>257175</xdr:rowOff>
    </xdr:to>
    <xdr:pic>
      <xdr:nvPicPr>
        <xdr:cNvPr id="9728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22</xdr:row>
      <xdr:rowOff>19050</xdr:rowOff>
    </xdr:from>
    <xdr:to>
      <xdr:col>3</xdr:col>
      <xdr:colOff>1409700</xdr:colOff>
      <xdr:row>28</xdr:row>
      <xdr:rowOff>257175</xdr:rowOff>
    </xdr:to>
    <xdr:pic>
      <xdr:nvPicPr>
        <xdr:cNvPr id="9729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22</xdr:row>
      <xdr:rowOff>19050</xdr:rowOff>
    </xdr:from>
    <xdr:to>
      <xdr:col>5</xdr:col>
      <xdr:colOff>1409700</xdr:colOff>
      <xdr:row>28</xdr:row>
      <xdr:rowOff>257175</xdr:rowOff>
    </xdr:to>
    <xdr:pic>
      <xdr:nvPicPr>
        <xdr:cNvPr id="9730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22</xdr:row>
      <xdr:rowOff>19050</xdr:rowOff>
    </xdr:from>
    <xdr:to>
      <xdr:col>7</xdr:col>
      <xdr:colOff>1409700</xdr:colOff>
      <xdr:row>28</xdr:row>
      <xdr:rowOff>257175</xdr:rowOff>
    </xdr:to>
    <xdr:pic>
      <xdr:nvPicPr>
        <xdr:cNvPr id="9731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22</xdr:row>
      <xdr:rowOff>19050</xdr:rowOff>
    </xdr:from>
    <xdr:to>
      <xdr:col>9</xdr:col>
      <xdr:colOff>1409700</xdr:colOff>
      <xdr:row>28</xdr:row>
      <xdr:rowOff>257175</xdr:rowOff>
    </xdr:to>
    <xdr:pic>
      <xdr:nvPicPr>
        <xdr:cNvPr id="9732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32</xdr:row>
      <xdr:rowOff>19050</xdr:rowOff>
    </xdr:from>
    <xdr:to>
      <xdr:col>3</xdr:col>
      <xdr:colOff>1409700</xdr:colOff>
      <xdr:row>38</xdr:row>
      <xdr:rowOff>257175</xdr:rowOff>
    </xdr:to>
    <xdr:pic>
      <xdr:nvPicPr>
        <xdr:cNvPr id="9733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32</xdr:row>
      <xdr:rowOff>19050</xdr:rowOff>
    </xdr:from>
    <xdr:to>
      <xdr:col>5</xdr:col>
      <xdr:colOff>1409700</xdr:colOff>
      <xdr:row>38</xdr:row>
      <xdr:rowOff>257175</xdr:rowOff>
    </xdr:to>
    <xdr:pic>
      <xdr:nvPicPr>
        <xdr:cNvPr id="9734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32</xdr:row>
      <xdr:rowOff>19050</xdr:rowOff>
    </xdr:from>
    <xdr:to>
      <xdr:col>7</xdr:col>
      <xdr:colOff>1409700</xdr:colOff>
      <xdr:row>38</xdr:row>
      <xdr:rowOff>257175</xdr:rowOff>
    </xdr:to>
    <xdr:pic>
      <xdr:nvPicPr>
        <xdr:cNvPr id="9735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42</xdr:row>
      <xdr:rowOff>19050</xdr:rowOff>
    </xdr:from>
    <xdr:to>
      <xdr:col>1</xdr:col>
      <xdr:colOff>1409700</xdr:colOff>
      <xdr:row>48</xdr:row>
      <xdr:rowOff>257175</xdr:rowOff>
    </xdr:to>
    <xdr:pic>
      <xdr:nvPicPr>
        <xdr:cNvPr id="9736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5248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1409700</xdr:colOff>
      <xdr:row>48</xdr:row>
      <xdr:rowOff>266700</xdr:rowOff>
    </xdr:to>
    <xdr:pic>
      <xdr:nvPicPr>
        <xdr:cNvPr id="9737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42</xdr:row>
      <xdr:rowOff>28575</xdr:rowOff>
    </xdr:from>
    <xdr:to>
      <xdr:col>5</xdr:col>
      <xdr:colOff>1409700</xdr:colOff>
      <xdr:row>48</xdr:row>
      <xdr:rowOff>266700</xdr:rowOff>
    </xdr:to>
    <xdr:pic>
      <xdr:nvPicPr>
        <xdr:cNvPr id="9738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42</xdr:row>
      <xdr:rowOff>28575</xdr:rowOff>
    </xdr:from>
    <xdr:to>
      <xdr:col>7</xdr:col>
      <xdr:colOff>1409700</xdr:colOff>
      <xdr:row>48</xdr:row>
      <xdr:rowOff>266700</xdr:rowOff>
    </xdr:to>
    <xdr:pic>
      <xdr:nvPicPr>
        <xdr:cNvPr id="9739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85344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22</xdr:row>
      <xdr:rowOff>19050</xdr:rowOff>
    </xdr:from>
    <xdr:to>
      <xdr:col>11</xdr:col>
      <xdr:colOff>1409700</xdr:colOff>
      <xdr:row>28</xdr:row>
      <xdr:rowOff>257175</xdr:rowOff>
    </xdr:to>
    <xdr:pic>
      <xdr:nvPicPr>
        <xdr:cNvPr id="9740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44767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52</xdr:row>
      <xdr:rowOff>19050</xdr:rowOff>
    </xdr:from>
    <xdr:to>
      <xdr:col>1</xdr:col>
      <xdr:colOff>1409700</xdr:colOff>
      <xdr:row>58</xdr:row>
      <xdr:rowOff>257175</xdr:rowOff>
    </xdr:to>
    <xdr:pic>
      <xdr:nvPicPr>
        <xdr:cNvPr id="9741" name="Рисунок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52</xdr:row>
      <xdr:rowOff>19050</xdr:rowOff>
    </xdr:from>
    <xdr:to>
      <xdr:col>3</xdr:col>
      <xdr:colOff>1409700</xdr:colOff>
      <xdr:row>58</xdr:row>
      <xdr:rowOff>257175</xdr:rowOff>
    </xdr:to>
    <xdr:pic>
      <xdr:nvPicPr>
        <xdr:cNvPr id="9742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52</xdr:row>
      <xdr:rowOff>19050</xdr:rowOff>
    </xdr:from>
    <xdr:to>
      <xdr:col>5</xdr:col>
      <xdr:colOff>1409700</xdr:colOff>
      <xdr:row>58</xdr:row>
      <xdr:rowOff>257175</xdr:rowOff>
    </xdr:to>
    <xdr:pic>
      <xdr:nvPicPr>
        <xdr:cNvPr id="9743" name="Рисунок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52</xdr:row>
      <xdr:rowOff>19050</xdr:rowOff>
    </xdr:from>
    <xdr:to>
      <xdr:col>7</xdr:col>
      <xdr:colOff>1409700</xdr:colOff>
      <xdr:row>58</xdr:row>
      <xdr:rowOff>257175</xdr:rowOff>
    </xdr:to>
    <xdr:pic>
      <xdr:nvPicPr>
        <xdr:cNvPr id="9744" name="Рисунок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054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52</xdr:row>
      <xdr:rowOff>28575</xdr:rowOff>
    </xdr:from>
    <xdr:to>
      <xdr:col>9</xdr:col>
      <xdr:colOff>1400175</xdr:colOff>
      <xdr:row>58</xdr:row>
      <xdr:rowOff>247650</xdr:rowOff>
    </xdr:to>
    <xdr:pic>
      <xdr:nvPicPr>
        <xdr:cNvPr id="9745" name="Рисунок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055370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52</xdr:row>
      <xdr:rowOff>38100</xdr:rowOff>
    </xdr:from>
    <xdr:to>
      <xdr:col>11</xdr:col>
      <xdr:colOff>1390650</xdr:colOff>
      <xdr:row>58</xdr:row>
      <xdr:rowOff>238125</xdr:rowOff>
    </xdr:to>
    <xdr:pic>
      <xdr:nvPicPr>
        <xdr:cNvPr id="9746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10563225"/>
          <a:ext cx="1343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19050</xdr:rowOff>
    </xdr:from>
    <xdr:to>
      <xdr:col>1</xdr:col>
      <xdr:colOff>1409700</xdr:colOff>
      <xdr:row>68</xdr:row>
      <xdr:rowOff>257175</xdr:rowOff>
    </xdr:to>
    <xdr:pic>
      <xdr:nvPicPr>
        <xdr:cNvPr id="9747" name="Рисунок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5539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62</xdr:row>
      <xdr:rowOff>28575</xdr:rowOff>
    </xdr:from>
    <xdr:to>
      <xdr:col>3</xdr:col>
      <xdr:colOff>1409700</xdr:colOff>
      <xdr:row>68</xdr:row>
      <xdr:rowOff>266700</xdr:rowOff>
    </xdr:to>
    <xdr:pic>
      <xdr:nvPicPr>
        <xdr:cNvPr id="9748" name="Рисунок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62</xdr:row>
      <xdr:rowOff>28575</xdr:rowOff>
    </xdr:from>
    <xdr:to>
      <xdr:col>5</xdr:col>
      <xdr:colOff>1409700</xdr:colOff>
      <xdr:row>68</xdr:row>
      <xdr:rowOff>266700</xdr:rowOff>
    </xdr:to>
    <xdr:pic>
      <xdr:nvPicPr>
        <xdr:cNvPr id="9749" name="Рисунок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62</xdr:row>
      <xdr:rowOff>28575</xdr:rowOff>
    </xdr:from>
    <xdr:to>
      <xdr:col>7</xdr:col>
      <xdr:colOff>1409700</xdr:colOff>
      <xdr:row>68</xdr:row>
      <xdr:rowOff>266700</xdr:rowOff>
    </xdr:to>
    <xdr:pic>
      <xdr:nvPicPr>
        <xdr:cNvPr id="9750" name="Рисунок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25634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72</xdr:row>
      <xdr:rowOff>19050</xdr:rowOff>
    </xdr:from>
    <xdr:to>
      <xdr:col>3</xdr:col>
      <xdr:colOff>1409700</xdr:colOff>
      <xdr:row>78</xdr:row>
      <xdr:rowOff>257175</xdr:rowOff>
    </xdr:to>
    <xdr:pic>
      <xdr:nvPicPr>
        <xdr:cNvPr id="9751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72</xdr:row>
      <xdr:rowOff>19050</xdr:rowOff>
    </xdr:from>
    <xdr:to>
      <xdr:col>5</xdr:col>
      <xdr:colOff>1409700</xdr:colOff>
      <xdr:row>78</xdr:row>
      <xdr:rowOff>257175</xdr:rowOff>
    </xdr:to>
    <xdr:pic>
      <xdr:nvPicPr>
        <xdr:cNvPr id="9752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72</xdr:row>
      <xdr:rowOff>19050</xdr:rowOff>
    </xdr:from>
    <xdr:to>
      <xdr:col>7</xdr:col>
      <xdr:colOff>1409700</xdr:colOff>
      <xdr:row>78</xdr:row>
      <xdr:rowOff>257175</xdr:rowOff>
    </xdr:to>
    <xdr:pic>
      <xdr:nvPicPr>
        <xdr:cNvPr id="9753" name="Рисунок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72</xdr:row>
      <xdr:rowOff>19050</xdr:rowOff>
    </xdr:from>
    <xdr:to>
      <xdr:col>9</xdr:col>
      <xdr:colOff>1409700</xdr:colOff>
      <xdr:row>78</xdr:row>
      <xdr:rowOff>257175</xdr:rowOff>
    </xdr:to>
    <xdr:pic>
      <xdr:nvPicPr>
        <xdr:cNvPr id="9754" name="Рисунок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72</xdr:row>
      <xdr:rowOff>28575</xdr:rowOff>
    </xdr:from>
    <xdr:to>
      <xdr:col>11</xdr:col>
      <xdr:colOff>1409700</xdr:colOff>
      <xdr:row>78</xdr:row>
      <xdr:rowOff>247650</xdr:rowOff>
    </xdr:to>
    <xdr:pic>
      <xdr:nvPicPr>
        <xdr:cNvPr id="9755" name="Рисунок 4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14601825"/>
          <a:ext cx="13811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72</xdr:row>
      <xdr:rowOff>19050</xdr:rowOff>
    </xdr:from>
    <xdr:to>
      <xdr:col>3</xdr:col>
      <xdr:colOff>1409700</xdr:colOff>
      <xdr:row>78</xdr:row>
      <xdr:rowOff>257175</xdr:rowOff>
    </xdr:to>
    <xdr:pic>
      <xdr:nvPicPr>
        <xdr:cNvPr id="9756" name="Рисунок 4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72</xdr:row>
      <xdr:rowOff>28575</xdr:rowOff>
    </xdr:from>
    <xdr:to>
      <xdr:col>5</xdr:col>
      <xdr:colOff>1409700</xdr:colOff>
      <xdr:row>78</xdr:row>
      <xdr:rowOff>266700</xdr:rowOff>
    </xdr:to>
    <xdr:pic>
      <xdr:nvPicPr>
        <xdr:cNvPr id="9757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72</xdr:row>
      <xdr:rowOff>28575</xdr:rowOff>
    </xdr:from>
    <xdr:to>
      <xdr:col>7</xdr:col>
      <xdr:colOff>1409700</xdr:colOff>
      <xdr:row>78</xdr:row>
      <xdr:rowOff>266700</xdr:rowOff>
    </xdr:to>
    <xdr:pic>
      <xdr:nvPicPr>
        <xdr:cNvPr id="9758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72</xdr:row>
      <xdr:rowOff>28575</xdr:rowOff>
    </xdr:from>
    <xdr:to>
      <xdr:col>9</xdr:col>
      <xdr:colOff>1409700</xdr:colOff>
      <xdr:row>78</xdr:row>
      <xdr:rowOff>266700</xdr:rowOff>
    </xdr:to>
    <xdr:pic>
      <xdr:nvPicPr>
        <xdr:cNvPr id="9759" name="Рисунок 4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46018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19050</xdr:rowOff>
    </xdr:from>
    <xdr:to>
      <xdr:col>1</xdr:col>
      <xdr:colOff>1409700</xdr:colOff>
      <xdr:row>78</xdr:row>
      <xdr:rowOff>257175</xdr:rowOff>
    </xdr:to>
    <xdr:pic>
      <xdr:nvPicPr>
        <xdr:cNvPr id="9760" name="Рисунок 4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72</xdr:row>
      <xdr:rowOff>19050</xdr:rowOff>
    </xdr:from>
    <xdr:to>
      <xdr:col>1</xdr:col>
      <xdr:colOff>1409700</xdr:colOff>
      <xdr:row>78</xdr:row>
      <xdr:rowOff>257175</xdr:rowOff>
    </xdr:to>
    <xdr:pic>
      <xdr:nvPicPr>
        <xdr:cNvPr id="9761" name="Рисунок 5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5923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92</xdr:row>
      <xdr:rowOff>19050</xdr:rowOff>
    </xdr:from>
    <xdr:to>
      <xdr:col>3</xdr:col>
      <xdr:colOff>1409700</xdr:colOff>
      <xdr:row>98</xdr:row>
      <xdr:rowOff>257175</xdr:rowOff>
    </xdr:to>
    <xdr:pic>
      <xdr:nvPicPr>
        <xdr:cNvPr id="9762" name="Рисунок 5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92</xdr:row>
      <xdr:rowOff>19050</xdr:rowOff>
    </xdr:from>
    <xdr:to>
      <xdr:col>5</xdr:col>
      <xdr:colOff>1409700</xdr:colOff>
      <xdr:row>98</xdr:row>
      <xdr:rowOff>257175</xdr:rowOff>
    </xdr:to>
    <xdr:pic>
      <xdr:nvPicPr>
        <xdr:cNvPr id="9763" name="Рисунок 5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92</xdr:row>
      <xdr:rowOff>19050</xdr:rowOff>
    </xdr:from>
    <xdr:to>
      <xdr:col>7</xdr:col>
      <xdr:colOff>1409700</xdr:colOff>
      <xdr:row>98</xdr:row>
      <xdr:rowOff>257175</xdr:rowOff>
    </xdr:to>
    <xdr:pic>
      <xdr:nvPicPr>
        <xdr:cNvPr id="9764" name="Рисунок 5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92</xdr:row>
      <xdr:rowOff>19050</xdr:rowOff>
    </xdr:from>
    <xdr:to>
      <xdr:col>9</xdr:col>
      <xdr:colOff>1409700</xdr:colOff>
      <xdr:row>98</xdr:row>
      <xdr:rowOff>257175</xdr:rowOff>
    </xdr:to>
    <xdr:pic>
      <xdr:nvPicPr>
        <xdr:cNvPr id="9765" name="Рисунок 5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92</xdr:row>
      <xdr:rowOff>19050</xdr:rowOff>
    </xdr:from>
    <xdr:to>
      <xdr:col>3</xdr:col>
      <xdr:colOff>1409700</xdr:colOff>
      <xdr:row>98</xdr:row>
      <xdr:rowOff>257175</xdr:rowOff>
    </xdr:to>
    <xdr:pic>
      <xdr:nvPicPr>
        <xdr:cNvPr id="9766" name="Рисунок 5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92</xdr:row>
      <xdr:rowOff>28575</xdr:rowOff>
    </xdr:from>
    <xdr:to>
      <xdr:col>5</xdr:col>
      <xdr:colOff>1409700</xdr:colOff>
      <xdr:row>98</xdr:row>
      <xdr:rowOff>266700</xdr:rowOff>
    </xdr:to>
    <xdr:pic>
      <xdr:nvPicPr>
        <xdr:cNvPr id="9767" name="Рисунок 5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86404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92</xdr:row>
      <xdr:rowOff>28575</xdr:rowOff>
    </xdr:from>
    <xdr:to>
      <xdr:col>7</xdr:col>
      <xdr:colOff>1409700</xdr:colOff>
      <xdr:row>98</xdr:row>
      <xdr:rowOff>266700</xdr:rowOff>
    </xdr:to>
    <xdr:pic>
      <xdr:nvPicPr>
        <xdr:cNvPr id="9768" name="Рисунок 5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6404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1</xdr:col>
      <xdr:colOff>1409700</xdr:colOff>
      <xdr:row>98</xdr:row>
      <xdr:rowOff>257175</xdr:rowOff>
    </xdr:to>
    <xdr:pic>
      <xdr:nvPicPr>
        <xdr:cNvPr id="9769" name="Рисунок 5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1</xdr:col>
      <xdr:colOff>1409700</xdr:colOff>
      <xdr:row>98</xdr:row>
      <xdr:rowOff>257175</xdr:rowOff>
    </xdr:to>
    <xdr:pic>
      <xdr:nvPicPr>
        <xdr:cNvPr id="9770" name="Рисунок 5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6309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102</xdr:row>
      <xdr:rowOff>19050</xdr:rowOff>
    </xdr:from>
    <xdr:to>
      <xdr:col>3</xdr:col>
      <xdr:colOff>1409700</xdr:colOff>
      <xdr:row>108</xdr:row>
      <xdr:rowOff>257175</xdr:rowOff>
    </xdr:to>
    <xdr:pic>
      <xdr:nvPicPr>
        <xdr:cNvPr id="9771" name="Рисунок 6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102</xdr:row>
      <xdr:rowOff>19050</xdr:rowOff>
    </xdr:from>
    <xdr:to>
      <xdr:col>5</xdr:col>
      <xdr:colOff>1409700</xdr:colOff>
      <xdr:row>108</xdr:row>
      <xdr:rowOff>257175</xdr:rowOff>
    </xdr:to>
    <xdr:pic>
      <xdr:nvPicPr>
        <xdr:cNvPr id="9772" name="Рисунок 6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102</xdr:row>
      <xdr:rowOff>19050</xdr:rowOff>
    </xdr:from>
    <xdr:to>
      <xdr:col>7</xdr:col>
      <xdr:colOff>1409700</xdr:colOff>
      <xdr:row>108</xdr:row>
      <xdr:rowOff>257175</xdr:rowOff>
    </xdr:to>
    <xdr:pic>
      <xdr:nvPicPr>
        <xdr:cNvPr id="9773" name="Рисунок 6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102</xdr:row>
      <xdr:rowOff>19050</xdr:rowOff>
    </xdr:from>
    <xdr:to>
      <xdr:col>3</xdr:col>
      <xdr:colOff>1409700</xdr:colOff>
      <xdr:row>108</xdr:row>
      <xdr:rowOff>257175</xdr:rowOff>
    </xdr:to>
    <xdr:pic>
      <xdr:nvPicPr>
        <xdr:cNvPr id="9774" name="Рисунок 6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102</xdr:row>
      <xdr:rowOff>28575</xdr:rowOff>
    </xdr:from>
    <xdr:to>
      <xdr:col>5</xdr:col>
      <xdr:colOff>1409700</xdr:colOff>
      <xdr:row>108</xdr:row>
      <xdr:rowOff>266700</xdr:rowOff>
    </xdr:to>
    <xdr:pic>
      <xdr:nvPicPr>
        <xdr:cNvPr id="9775" name="Рисунок 6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6692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102</xdr:row>
      <xdr:rowOff>28575</xdr:rowOff>
    </xdr:from>
    <xdr:to>
      <xdr:col>7</xdr:col>
      <xdr:colOff>1409700</xdr:colOff>
      <xdr:row>108</xdr:row>
      <xdr:rowOff>266700</xdr:rowOff>
    </xdr:to>
    <xdr:pic>
      <xdr:nvPicPr>
        <xdr:cNvPr id="9776" name="Рисунок 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6692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102</xdr:row>
      <xdr:rowOff>28575</xdr:rowOff>
    </xdr:from>
    <xdr:to>
      <xdr:col>9</xdr:col>
      <xdr:colOff>1409700</xdr:colOff>
      <xdr:row>108</xdr:row>
      <xdr:rowOff>257175</xdr:rowOff>
    </xdr:to>
    <xdr:pic>
      <xdr:nvPicPr>
        <xdr:cNvPr id="9777" name="Рисунок 6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0669250"/>
          <a:ext cx="13811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19050</xdr:rowOff>
    </xdr:from>
    <xdr:to>
      <xdr:col>1</xdr:col>
      <xdr:colOff>1409700</xdr:colOff>
      <xdr:row>108</xdr:row>
      <xdr:rowOff>257175</xdr:rowOff>
    </xdr:to>
    <xdr:pic>
      <xdr:nvPicPr>
        <xdr:cNvPr id="977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19050</xdr:rowOff>
    </xdr:from>
    <xdr:to>
      <xdr:col>1</xdr:col>
      <xdr:colOff>1409700</xdr:colOff>
      <xdr:row>108</xdr:row>
      <xdr:rowOff>257175</xdr:rowOff>
    </xdr:to>
    <xdr:pic>
      <xdr:nvPicPr>
        <xdr:cNvPr id="9779" name="Рисунок 6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6597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112</xdr:row>
      <xdr:rowOff>19050</xdr:rowOff>
    </xdr:from>
    <xdr:to>
      <xdr:col>3</xdr:col>
      <xdr:colOff>1409700</xdr:colOff>
      <xdr:row>118</xdr:row>
      <xdr:rowOff>257175</xdr:rowOff>
    </xdr:to>
    <xdr:pic>
      <xdr:nvPicPr>
        <xdr:cNvPr id="9780" name="Рисунок 6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112</xdr:row>
      <xdr:rowOff>19050</xdr:rowOff>
    </xdr:from>
    <xdr:to>
      <xdr:col>5</xdr:col>
      <xdr:colOff>1409700</xdr:colOff>
      <xdr:row>118</xdr:row>
      <xdr:rowOff>257175</xdr:rowOff>
    </xdr:to>
    <xdr:pic>
      <xdr:nvPicPr>
        <xdr:cNvPr id="9781" name="Рисунок 7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112</xdr:row>
      <xdr:rowOff>19050</xdr:rowOff>
    </xdr:from>
    <xdr:to>
      <xdr:col>7</xdr:col>
      <xdr:colOff>1409700</xdr:colOff>
      <xdr:row>118</xdr:row>
      <xdr:rowOff>257175</xdr:rowOff>
    </xdr:to>
    <xdr:pic>
      <xdr:nvPicPr>
        <xdr:cNvPr id="9782" name="Рисунок 7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112</xdr:row>
      <xdr:rowOff>19050</xdr:rowOff>
    </xdr:from>
    <xdr:to>
      <xdr:col>9</xdr:col>
      <xdr:colOff>1409700</xdr:colOff>
      <xdr:row>118</xdr:row>
      <xdr:rowOff>257175</xdr:rowOff>
    </xdr:to>
    <xdr:pic>
      <xdr:nvPicPr>
        <xdr:cNvPr id="9783" name="Рисунок 7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112</xdr:row>
      <xdr:rowOff>28575</xdr:rowOff>
    </xdr:from>
    <xdr:to>
      <xdr:col>11</xdr:col>
      <xdr:colOff>1400175</xdr:colOff>
      <xdr:row>118</xdr:row>
      <xdr:rowOff>247650</xdr:rowOff>
    </xdr:to>
    <xdr:pic>
      <xdr:nvPicPr>
        <xdr:cNvPr id="9784" name="Рисунок 7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2268855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112</xdr:row>
      <xdr:rowOff>19050</xdr:rowOff>
    </xdr:from>
    <xdr:to>
      <xdr:col>3</xdr:col>
      <xdr:colOff>1409700</xdr:colOff>
      <xdr:row>118</xdr:row>
      <xdr:rowOff>257175</xdr:rowOff>
    </xdr:to>
    <xdr:pic>
      <xdr:nvPicPr>
        <xdr:cNvPr id="9785" name="Рисунок 7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112</xdr:row>
      <xdr:rowOff>28575</xdr:rowOff>
    </xdr:from>
    <xdr:to>
      <xdr:col>5</xdr:col>
      <xdr:colOff>1409700</xdr:colOff>
      <xdr:row>118</xdr:row>
      <xdr:rowOff>266700</xdr:rowOff>
    </xdr:to>
    <xdr:pic>
      <xdr:nvPicPr>
        <xdr:cNvPr id="9786" name="Рисунок 7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112</xdr:row>
      <xdr:rowOff>28575</xdr:rowOff>
    </xdr:from>
    <xdr:to>
      <xdr:col>7</xdr:col>
      <xdr:colOff>1409700</xdr:colOff>
      <xdr:row>118</xdr:row>
      <xdr:rowOff>266700</xdr:rowOff>
    </xdr:to>
    <xdr:pic>
      <xdr:nvPicPr>
        <xdr:cNvPr id="9787" name="Рисунок 7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112</xdr:row>
      <xdr:rowOff>28575</xdr:rowOff>
    </xdr:from>
    <xdr:to>
      <xdr:col>9</xdr:col>
      <xdr:colOff>1409700</xdr:colOff>
      <xdr:row>118</xdr:row>
      <xdr:rowOff>266700</xdr:rowOff>
    </xdr:to>
    <xdr:pic>
      <xdr:nvPicPr>
        <xdr:cNvPr id="9788" name="Рисунок 7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112</xdr:row>
      <xdr:rowOff>19050</xdr:rowOff>
    </xdr:from>
    <xdr:to>
      <xdr:col>1</xdr:col>
      <xdr:colOff>1409700</xdr:colOff>
      <xdr:row>118</xdr:row>
      <xdr:rowOff>257175</xdr:rowOff>
    </xdr:to>
    <xdr:pic>
      <xdr:nvPicPr>
        <xdr:cNvPr id="9789" name="Рисунок 7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112</xdr:row>
      <xdr:rowOff>19050</xdr:rowOff>
    </xdr:from>
    <xdr:to>
      <xdr:col>1</xdr:col>
      <xdr:colOff>1409700</xdr:colOff>
      <xdr:row>118</xdr:row>
      <xdr:rowOff>257175</xdr:rowOff>
    </xdr:to>
    <xdr:pic>
      <xdr:nvPicPr>
        <xdr:cNvPr id="9790" name="Рисунок 7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112</xdr:row>
      <xdr:rowOff>19050</xdr:rowOff>
    </xdr:from>
    <xdr:to>
      <xdr:col>11</xdr:col>
      <xdr:colOff>1409700</xdr:colOff>
      <xdr:row>118</xdr:row>
      <xdr:rowOff>257175</xdr:rowOff>
    </xdr:to>
    <xdr:pic>
      <xdr:nvPicPr>
        <xdr:cNvPr id="9791" name="Рисунок 8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26790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112</xdr:row>
      <xdr:rowOff>28575</xdr:rowOff>
    </xdr:from>
    <xdr:to>
      <xdr:col>11</xdr:col>
      <xdr:colOff>1409700</xdr:colOff>
      <xdr:row>118</xdr:row>
      <xdr:rowOff>266700</xdr:rowOff>
    </xdr:to>
    <xdr:pic>
      <xdr:nvPicPr>
        <xdr:cNvPr id="9792" name="Рисунок 8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26885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1</xdr:col>
      <xdr:colOff>1409700</xdr:colOff>
      <xdr:row>128</xdr:row>
      <xdr:rowOff>257175</xdr:rowOff>
    </xdr:to>
    <xdr:pic>
      <xdr:nvPicPr>
        <xdr:cNvPr id="9793" name="Рисунок 8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6983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122</xdr:row>
      <xdr:rowOff>28575</xdr:rowOff>
    </xdr:from>
    <xdr:to>
      <xdr:col>3</xdr:col>
      <xdr:colOff>1409700</xdr:colOff>
      <xdr:row>128</xdr:row>
      <xdr:rowOff>266700</xdr:rowOff>
    </xdr:to>
    <xdr:pic>
      <xdr:nvPicPr>
        <xdr:cNvPr id="9794" name="Рисунок 8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47078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122</xdr:row>
      <xdr:rowOff>28575</xdr:rowOff>
    </xdr:from>
    <xdr:to>
      <xdr:col>5</xdr:col>
      <xdr:colOff>1409700</xdr:colOff>
      <xdr:row>128</xdr:row>
      <xdr:rowOff>266700</xdr:rowOff>
    </xdr:to>
    <xdr:pic>
      <xdr:nvPicPr>
        <xdr:cNvPr id="9795" name="Рисунок 8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470785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132</xdr:row>
      <xdr:rowOff>19050</xdr:rowOff>
    </xdr:from>
    <xdr:to>
      <xdr:col>1</xdr:col>
      <xdr:colOff>1400175</xdr:colOff>
      <xdr:row>138</xdr:row>
      <xdr:rowOff>257175</xdr:rowOff>
    </xdr:to>
    <xdr:pic>
      <xdr:nvPicPr>
        <xdr:cNvPr id="9797" name="Рисунок 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132</xdr:row>
      <xdr:rowOff>19050</xdr:rowOff>
    </xdr:from>
    <xdr:to>
      <xdr:col>3</xdr:col>
      <xdr:colOff>1400175</xdr:colOff>
      <xdr:row>138</xdr:row>
      <xdr:rowOff>257175</xdr:rowOff>
    </xdr:to>
    <xdr:pic>
      <xdr:nvPicPr>
        <xdr:cNvPr id="9798" name="Рисунок 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132</xdr:row>
      <xdr:rowOff>19050</xdr:rowOff>
    </xdr:from>
    <xdr:to>
      <xdr:col>5</xdr:col>
      <xdr:colOff>1409700</xdr:colOff>
      <xdr:row>138</xdr:row>
      <xdr:rowOff>257175</xdr:rowOff>
    </xdr:to>
    <xdr:pic>
      <xdr:nvPicPr>
        <xdr:cNvPr id="9799" name="Рисунок 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132</xdr:row>
      <xdr:rowOff>19050</xdr:rowOff>
    </xdr:from>
    <xdr:to>
      <xdr:col>7</xdr:col>
      <xdr:colOff>1409700</xdr:colOff>
      <xdr:row>138</xdr:row>
      <xdr:rowOff>257175</xdr:rowOff>
    </xdr:to>
    <xdr:pic>
      <xdr:nvPicPr>
        <xdr:cNvPr id="9800" name="Рисунок 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132</xdr:row>
      <xdr:rowOff>19050</xdr:rowOff>
    </xdr:from>
    <xdr:to>
      <xdr:col>9</xdr:col>
      <xdr:colOff>1400175</xdr:colOff>
      <xdr:row>138</xdr:row>
      <xdr:rowOff>257175</xdr:rowOff>
    </xdr:to>
    <xdr:pic>
      <xdr:nvPicPr>
        <xdr:cNvPr id="9801" name="Рисунок 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67366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82</xdr:row>
      <xdr:rowOff>28575</xdr:rowOff>
    </xdr:from>
    <xdr:to>
      <xdr:col>1</xdr:col>
      <xdr:colOff>1400175</xdr:colOff>
      <xdr:row>88</xdr:row>
      <xdr:rowOff>266700</xdr:rowOff>
    </xdr:to>
    <xdr:pic>
      <xdr:nvPicPr>
        <xdr:cNvPr id="9802" name="Рисунок 4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6211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32</xdr:row>
      <xdr:rowOff>19050</xdr:rowOff>
    </xdr:from>
    <xdr:to>
      <xdr:col>1</xdr:col>
      <xdr:colOff>1409700</xdr:colOff>
      <xdr:row>38</xdr:row>
      <xdr:rowOff>257175</xdr:rowOff>
    </xdr:to>
    <xdr:pic>
      <xdr:nvPicPr>
        <xdr:cNvPr id="9803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32</xdr:row>
      <xdr:rowOff>19050</xdr:rowOff>
    </xdr:from>
    <xdr:to>
      <xdr:col>3</xdr:col>
      <xdr:colOff>1409700</xdr:colOff>
      <xdr:row>38</xdr:row>
      <xdr:rowOff>257175</xdr:rowOff>
    </xdr:to>
    <xdr:pic>
      <xdr:nvPicPr>
        <xdr:cNvPr id="9804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32</xdr:row>
      <xdr:rowOff>19050</xdr:rowOff>
    </xdr:from>
    <xdr:to>
      <xdr:col>5</xdr:col>
      <xdr:colOff>1409700</xdr:colOff>
      <xdr:row>38</xdr:row>
      <xdr:rowOff>257175</xdr:rowOff>
    </xdr:to>
    <xdr:pic>
      <xdr:nvPicPr>
        <xdr:cNvPr id="9805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4865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32</xdr:row>
      <xdr:rowOff>19050</xdr:rowOff>
    </xdr:from>
    <xdr:to>
      <xdr:col>7</xdr:col>
      <xdr:colOff>1400175</xdr:colOff>
      <xdr:row>38</xdr:row>
      <xdr:rowOff>257175</xdr:rowOff>
    </xdr:to>
    <xdr:pic>
      <xdr:nvPicPr>
        <xdr:cNvPr id="9806" name="Рисунок 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6486525"/>
          <a:ext cx="13620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nois.su/catalog/hpl-plastik-cleaf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nois.su/catalog/dekorativnye-plity-cleaf/" TargetMode="External"/><Relationship Id="rId1" Type="http://schemas.openxmlformats.org/officeDocument/2006/relationships/hyperlink" Target="https://nois.su/" TargetMode="External"/><Relationship Id="rId6" Type="http://schemas.openxmlformats.org/officeDocument/2006/relationships/hyperlink" Target="https://nois.su/assets/files/prise/2016-08-08/recomend_po_kromleniu.doc" TargetMode="External"/><Relationship Id="rId5" Type="http://schemas.openxmlformats.org/officeDocument/2006/relationships/hyperlink" Target="https://nois.su/uploads/files/CLEAF.pdf" TargetMode="External"/><Relationship Id="rId4" Type="http://schemas.openxmlformats.org/officeDocument/2006/relationships/hyperlink" Target="https://www.youtube.com/embed/-YIyaQrPa_A?autoplay=1&amp;wmode=opaqu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nois.su/" TargetMode="External"/><Relationship Id="rId1" Type="http://schemas.openxmlformats.org/officeDocument/2006/relationships/hyperlink" Target="mailto:nois@nois.s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nois.su/" TargetMode="External"/><Relationship Id="rId1" Type="http://schemas.openxmlformats.org/officeDocument/2006/relationships/hyperlink" Target="mailto:nois@nois.s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abSelected="1" workbookViewId="0">
      <selection activeCell="Q2" sqref="Q2"/>
    </sheetView>
  </sheetViews>
  <sheetFormatPr defaultRowHeight="12.75"/>
  <cols>
    <col min="1" max="16" width="10.7109375" style="75" customWidth="1"/>
    <col min="17" max="16384" width="9.140625" style="75"/>
  </cols>
  <sheetData>
    <row r="1" spans="1:16" ht="20.100000000000001" customHeight="1">
      <c r="A1" s="100" t="s">
        <v>1016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1"/>
      <c r="M1" s="101"/>
      <c r="N1" s="101"/>
      <c r="O1" s="101"/>
      <c r="P1" s="101"/>
    </row>
    <row r="2" spans="1:16" ht="20.100000000000001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1"/>
      <c r="M2" s="101"/>
      <c r="N2" s="101"/>
      <c r="O2" s="101"/>
      <c r="P2" s="101"/>
    </row>
    <row r="3" spans="1:16" ht="20.100000000000001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1"/>
      <c r="M3" s="101"/>
      <c r="N3" s="101"/>
      <c r="O3" s="101"/>
      <c r="P3" s="101"/>
    </row>
    <row r="4" spans="1:16" ht="20.100000000000001" customHeight="1">
      <c r="A4" s="91" t="s">
        <v>1023</v>
      </c>
      <c r="B4" s="91"/>
      <c r="C4" s="91"/>
      <c r="D4" s="91"/>
      <c r="E4" s="91"/>
      <c r="F4" s="91"/>
      <c r="G4" s="91"/>
      <c r="H4" s="91"/>
      <c r="I4" s="91"/>
      <c r="J4" s="91"/>
      <c r="K4" s="99"/>
      <c r="L4" s="102" t="s">
        <v>1017</v>
      </c>
      <c r="M4" s="102"/>
      <c r="N4" s="102"/>
      <c r="O4" s="102"/>
      <c r="P4" s="102"/>
    </row>
    <row r="5" spans="1:16" ht="20.100000000000001" customHeight="1">
      <c r="A5" s="91"/>
      <c r="B5" s="91"/>
      <c r="C5" s="91"/>
      <c r="D5" s="91"/>
      <c r="E5" s="91"/>
      <c r="F5" s="91"/>
      <c r="G5" s="91"/>
      <c r="H5" s="91"/>
      <c r="I5" s="91"/>
      <c r="J5" s="91"/>
      <c r="K5" s="99"/>
      <c r="L5" s="103"/>
      <c r="M5" s="103"/>
      <c r="N5" s="103"/>
      <c r="O5" s="103"/>
      <c r="P5" s="103"/>
    </row>
    <row r="6" spans="1:16" ht="20.100000000000001" customHeight="1">
      <c r="A6" s="91"/>
      <c r="B6" s="91"/>
      <c r="C6" s="91"/>
      <c r="D6" s="91"/>
      <c r="E6" s="91"/>
      <c r="F6" s="91"/>
      <c r="G6" s="91"/>
      <c r="H6" s="91"/>
      <c r="I6" s="91"/>
      <c r="J6" s="91"/>
      <c r="K6" s="99"/>
      <c r="L6" s="103" t="s">
        <v>1018</v>
      </c>
      <c r="M6" s="103"/>
      <c r="N6" s="103"/>
      <c r="O6" s="103"/>
      <c r="P6" s="103"/>
    </row>
    <row r="7" spans="1:16" ht="20.100000000000001" customHeight="1">
      <c r="A7" s="91" t="s">
        <v>1024</v>
      </c>
      <c r="B7" s="91"/>
      <c r="C7" s="91"/>
      <c r="D7" s="91"/>
      <c r="E7" s="91"/>
      <c r="F7" s="91"/>
      <c r="G7" s="91"/>
      <c r="H7" s="91"/>
      <c r="I7" s="91"/>
      <c r="J7" s="91"/>
      <c r="K7" s="99"/>
      <c r="L7" s="103"/>
      <c r="M7" s="103"/>
      <c r="N7" s="103"/>
      <c r="O7" s="103"/>
      <c r="P7" s="103"/>
    </row>
    <row r="8" spans="1:16" ht="20.100000000000001" customHeight="1">
      <c r="A8" s="91"/>
      <c r="B8" s="91"/>
      <c r="C8" s="91"/>
      <c r="D8" s="91"/>
      <c r="E8" s="91"/>
      <c r="F8" s="91"/>
      <c r="G8" s="91"/>
      <c r="H8" s="91"/>
      <c r="I8" s="91"/>
      <c r="J8" s="91"/>
      <c r="K8" s="99"/>
      <c r="L8" s="103" t="s">
        <v>1019</v>
      </c>
      <c r="M8" s="103"/>
      <c r="N8" s="103"/>
      <c r="O8" s="103"/>
      <c r="P8" s="103"/>
    </row>
    <row r="9" spans="1:16" ht="20.100000000000001" customHeight="1">
      <c r="A9" s="91"/>
      <c r="B9" s="91"/>
      <c r="C9" s="91"/>
      <c r="D9" s="91"/>
      <c r="E9" s="91"/>
      <c r="F9" s="91"/>
      <c r="G9" s="91"/>
      <c r="H9" s="91"/>
      <c r="I9" s="91"/>
      <c r="J9" s="91"/>
      <c r="K9" s="99"/>
      <c r="L9" s="103"/>
      <c r="M9" s="103"/>
      <c r="N9" s="103"/>
      <c r="O9" s="103"/>
      <c r="P9" s="103"/>
    </row>
    <row r="10" spans="1:16" ht="20.10000000000000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9"/>
      <c r="L10" s="103" t="s">
        <v>1020</v>
      </c>
      <c r="M10" s="103"/>
      <c r="N10" s="103"/>
      <c r="O10" s="103"/>
      <c r="P10" s="103"/>
    </row>
    <row r="11" spans="1:16" ht="20.10000000000000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9"/>
      <c r="L11" s="103"/>
      <c r="M11" s="103"/>
      <c r="N11" s="103"/>
      <c r="O11" s="103"/>
      <c r="P11" s="103"/>
    </row>
    <row r="12" spans="1:16" ht="20.10000000000000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9"/>
      <c r="L12" s="103" t="s">
        <v>1022</v>
      </c>
      <c r="M12" s="103"/>
      <c r="N12" s="103"/>
      <c r="O12" s="103"/>
      <c r="P12" s="103"/>
    </row>
    <row r="13" spans="1:16" ht="20.100000000000001" customHeight="1">
      <c r="A13" s="91" t="s">
        <v>1025</v>
      </c>
      <c r="B13" s="91"/>
      <c r="C13" s="91"/>
      <c r="D13" s="91"/>
      <c r="E13" s="91"/>
      <c r="F13" s="91"/>
      <c r="G13" s="91"/>
      <c r="H13" s="91"/>
      <c r="I13" s="91"/>
      <c r="J13" s="91"/>
      <c r="K13" s="99"/>
      <c r="L13" s="103"/>
      <c r="M13" s="103"/>
      <c r="N13" s="103"/>
      <c r="O13" s="103"/>
      <c r="P13" s="103"/>
    </row>
    <row r="14" spans="1:16" ht="20.10000000000000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9"/>
      <c r="L14" s="103" t="s">
        <v>1051</v>
      </c>
      <c r="M14" s="103"/>
      <c r="N14" s="103"/>
      <c r="O14" s="103"/>
      <c r="P14" s="103"/>
    </row>
    <row r="15" spans="1:16" ht="20.10000000000000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9"/>
      <c r="L15" s="103"/>
      <c r="M15" s="103"/>
      <c r="N15" s="103"/>
      <c r="O15" s="103"/>
      <c r="P15" s="103"/>
    </row>
    <row r="16" spans="1:16" ht="20.100000000000001" customHeight="1">
      <c r="A16" s="91" t="s">
        <v>1026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103" t="s">
        <v>1021</v>
      </c>
      <c r="M16" s="103"/>
      <c r="N16" s="103"/>
      <c r="O16" s="103"/>
      <c r="P16" s="103"/>
    </row>
    <row r="17" spans="1:16" ht="20.10000000000000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103"/>
      <c r="M17" s="103"/>
      <c r="N17" s="103"/>
      <c r="O17" s="103"/>
      <c r="P17" s="103"/>
    </row>
    <row r="18" spans="1:16" ht="20.10000000000000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6"/>
      <c r="M18" s="96"/>
      <c r="N18" s="96"/>
      <c r="O18" s="96"/>
      <c r="P18" s="96"/>
    </row>
    <row r="19" spans="1:16" ht="20.10000000000000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7"/>
      <c r="M19" s="97"/>
      <c r="N19" s="97"/>
      <c r="O19" s="97"/>
      <c r="P19" s="97"/>
    </row>
    <row r="20" spans="1:16" ht="20.100000000000001" customHeight="1">
      <c r="A20" s="91" t="s">
        <v>1027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1:16" ht="20.10000000000000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1:16" ht="20.100000000000001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1"/>
      <c r="O22" s="71"/>
      <c r="P22" s="71"/>
    </row>
    <row r="23" spans="1:16" ht="20.100000000000001" customHeight="1">
      <c r="A23" s="98" t="s">
        <v>1036</v>
      </c>
      <c r="B23" s="98"/>
      <c r="C23" s="98"/>
      <c r="D23" s="98"/>
      <c r="E23" s="98"/>
      <c r="F23" s="98"/>
      <c r="G23" s="98"/>
      <c r="H23" s="98" t="s">
        <v>1035</v>
      </c>
      <c r="I23" s="98"/>
      <c r="J23" s="98"/>
      <c r="K23" s="98"/>
      <c r="L23" s="98"/>
      <c r="M23" s="98"/>
      <c r="N23" s="98"/>
      <c r="O23" s="98"/>
      <c r="P23" s="98"/>
    </row>
    <row r="24" spans="1:16" ht="20.100000000000001" customHeight="1">
      <c r="A24" s="72" t="s">
        <v>1028</v>
      </c>
      <c r="B24" s="72"/>
      <c r="C24" s="72"/>
      <c r="D24" s="72"/>
      <c r="E24" s="72"/>
      <c r="F24" s="72"/>
      <c r="G24" s="72"/>
      <c r="H24" s="72" t="s">
        <v>1043</v>
      </c>
      <c r="I24" s="72"/>
      <c r="J24" s="72"/>
      <c r="K24" s="72"/>
      <c r="L24" s="72"/>
      <c r="M24" s="72"/>
      <c r="N24" s="72"/>
      <c r="O24" s="70"/>
      <c r="P24" s="70"/>
    </row>
    <row r="25" spans="1:16" ht="20.100000000000001" customHeight="1">
      <c r="A25" s="72" t="s">
        <v>1033</v>
      </c>
      <c r="B25" s="72"/>
      <c r="C25" s="72"/>
      <c r="D25" s="72"/>
      <c r="E25" s="72"/>
      <c r="F25" s="72"/>
      <c r="G25" s="72"/>
      <c r="H25" s="72" t="s">
        <v>1037</v>
      </c>
      <c r="I25" s="72"/>
      <c r="J25" s="72"/>
      <c r="K25" s="72"/>
      <c r="L25" s="72"/>
      <c r="M25" s="72"/>
      <c r="N25" s="72"/>
      <c r="O25" s="70"/>
      <c r="P25" s="70"/>
    </row>
    <row r="26" spans="1:16" ht="20.100000000000001" customHeight="1">
      <c r="A26" s="72" t="s">
        <v>1034</v>
      </c>
      <c r="B26" s="72"/>
      <c r="C26" s="72"/>
      <c r="D26" s="72"/>
      <c r="E26" s="72"/>
      <c r="F26" s="72"/>
      <c r="G26" s="72"/>
      <c r="H26" s="72" t="s">
        <v>1038</v>
      </c>
      <c r="I26" s="72"/>
      <c r="J26" s="72"/>
      <c r="K26" s="72"/>
      <c r="L26" s="72"/>
      <c r="M26" s="72"/>
      <c r="N26" s="72"/>
      <c r="O26" s="70"/>
      <c r="P26" s="70"/>
    </row>
    <row r="27" spans="1:16" ht="20.100000000000001" customHeight="1">
      <c r="A27" s="72" t="s">
        <v>1029</v>
      </c>
      <c r="B27" s="72"/>
      <c r="C27" s="72"/>
      <c r="D27" s="72"/>
      <c r="E27" s="72"/>
      <c r="F27" s="72"/>
      <c r="G27" s="72"/>
      <c r="H27" s="72" t="s">
        <v>1042</v>
      </c>
      <c r="I27" s="72"/>
      <c r="J27" s="72"/>
      <c r="K27" s="72"/>
      <c r="L27" s="72"/>
      <c r="M27" s="72"/>
      <c r="N27" s="72"/>
      <c r="O27" s="70"/>
      <c r="P27" s="70"/>
    </row>
    <row r="28" spans="1:16" ht="20.100000000000001" customHeight="1">
      <c r="A28" s="72" t="s">
        <v>1030</v>
      </c>
      <c r="B28" s="71"/>
      <c r="C28" s="71"/>
      <c r="D28" s="71"/>
      <c r="E28" s="71"/>
      <c r="F28" s="71"/>
      <c r="G28" s="71"/>
      <c r="H28" s="72" t="s">
        <v>1039</v>
      </c>
      <c r="I28" s="72"/>
      <c r="J28" s="70"/>
      <c r="K28" s="70"/>
      <c r="L28" s="70"/>
      <c r="M28" s="70"/>
      <c r="N28" s="70"/>
      <c r="O28" s="70"/>
      <c r="P28" s="70"/>
    </row>
    <row r="29" spans="1:16" ht="20.100000000000001" customHeight="1">
      <c r="A29" s="72" t="s">
        <v>1031</v>
      </c>
      <c r="B29" s="71"/>
      <c r="C29" s="71"/>
      <c r="D29" s="71"/>
      <c r="E29" s="71"/>
      <c r="F29" s="71"/>
      <c r="G29" s="71"/>
      <c r="H29" s="72" t="s">
        <v>1040</v>
      </c>
      <c r="I29" s="72"/>
      <c r="J29" s="70"/>
      <c r="K29" s="70"/>
      <c r="L29" s="70"/>
      <c r="M29" s="70"/>
      <c r="N29" s="70"/>
      <c r="O29" s="70"/>
      <c r="P29" s="70"/>
    </row>
    <row r="30" spans="1:16" ht="20.100000000000001" customHeight="1">
      <c r="A30" s="72" t="s">
        <v>1032</v>
      </c>
      <c r="B30" s="71"/>
      <c r="C30" s="71"/>
      <c r="D30" s="71"/>
      <c r="E30" s="71"/>
      <c r="F30" s="71"/>
      <c r="G30" s="71"/>
      <c r="H30" s="72" t="s">
        <v>1041</v>
      </c>
      <c r="I30" s="72"/>
      <c r="J30" s="70"/>
      <c r="K30" s="70"/>
      <c r="L30" s="70"/>
      <c r="M30" s="70"/>
      <c r="N30" s="70"/>
      <c r="O30" s="70"/>
      <c r="P30" s="70"/>
    </row>
    <row r="31" spans="1:16" ht="20.100000000000001" customHeight="1">
      <c r="A31" s="73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</row>
    <row r="32" spans="1:16" ht="20.100000000000001" customHeight="1">
      <c r="A32" s="93" t="s">
        <v>1044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5" t="s">
        <v>1045</v>
      </c>
      <c r="M32" s="95"/>
      <c r="N32" s="95"/>
      <c r="O32" s="94" t="s">
        <v>1046</v>
      </c>
      <c r="P32" s="94"/>
    </row>
    <row r="33" spans="1:16" ht="20.100000000000001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5"/>
      <c r="M33" s="95"/>
      <c r="N33" s="95"/>
      <c r="O33" s="94"/>
      <c r="P33" s="94"/>
    </row>
    <row r="34" spans="1:16" ht="20.100000000000001" customHeight="1">
      <c r="A34" s="91" t="s">
        <v>1047</v>
      </c>
      <c r="B34" s="92"/>
      <c r="C34" s="92"/>
      <c r="D34" s="91" t="s">
        <v>1048</v>
      </c>
      <c r="E34" s="92"/>
      <c r="F34" s="92"/>
      <c r="G34" s="91" t="s">
        <v>1049</v>
      </c>
      <c r="H34" s="92"/>
      <c r="I34" s="92"/>
      <c r="J34" s="91" t="s">
        <v>1050</v>
      </c>
      <c r="K34" s="92"/>
      <c r="L34" s="92"/>
      <c r="M34" s="74"/>
      <c r="N34" s="74"/>
      <c r="O34" s="74"/>
      <c r="P34" s="74"/>
    </row>
    <row r="35" spans="1:16" ht="20.100000000000001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74"/>
      <c r="N35" s="74"/>
      <c r="O35" s="74"/>
      <c r="P35" s="74"/>
    </row>
    <row r="36" spans="1:16" ht="20.100000000000001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74"/>
      <c r="N36" s="74"/>
      <c r="O36" s="74"/>
      <c r="P36" s="74"/>
    </row>
    <row r="37" spans="1:16" ht="20.100000000000001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74"/>
      <c r="N37" s="74"/>
      <c r="O37" s="74"/>
      <c r="P37" s="74"/>
    </row>
    <row r="38" spans="1:16" ht="20.100000000000001" customHeight="1"/>
    <row r="39" spans="1:16" ht="20.100000000000001" customHeight="1"/>
  </sheetData>
  <sheetProtection sheet="1" objects="1" scenarios="1"/>
  <mergeCells count="24">
    <mergeCell ref="A13:K15"/>
    <mergeCell ref="L12:P13"/>
    <mergeCell ref="L14:P15"/>
    <mergeCell ref="L16:P17"/>
    <mergeCell ref="A16:K19"/>
    <mergeCell ref="A4:K6"/>
    <mergeCell ref="A7:K12"/>
    <mergeCell ref="A1:K3"/>
    <mergeCell ref="L1:P3"/>
    <mergeCell ref="L4:P5"/>
    <mergeCell ref="L6:P7"/>
    <mergeCell ref="L8:P9"/>
    <mergeCell ref="L10:P11"/>
    <mergeCell ref="O32:P33"/>
    <mergeCell ref="L32:N33"/>
    <mergeCell ref="A20:P21"/>
    <mergeCell ref="L18:P19"/>
    <mergeCell ref="H23:P23"/>
    <mergeCell ref="A23:G23"/>
    <mergeCell ref="A34:C37"/>
    <mergeCell ref="D34:F37"/>
    <mergeCell ref="G34:I37"/>
    <mergeCell ref="J34:L37"/>
    <mergeCell ref="A32:K33"/>
  </mergeCells>
  <hyperlinks>
    <hyperlink ref="O32:P33" r:id="rId1" display="ноис.рф"/>
    <hyperlink ref="L4:P5" location="'Цены TSS Cleaf'!A1" display="Цены на плиты TSS"/>
    <hyperlink ref="L6:P7" location="'Цены HPL Cleaf'!A1" display="Цены на пластик HPL"/>
    <hyperlink ref="L8:P9" r:id="rId2" display="Коллекции декоров плит TSS"/>
    <hyperlink ref="L10:P11" r:id="rId3" display="Коллекции декоров пластика HPL"/>
    <hyperlink ref="L12:P13" r:id="rId4" display="Видеообзор плит TSS"/>
    <hyperlink ref="L14:P15" r:id="rId5" display="Каталог плит TSS"/>
    <hyperlink ref="L16:P17" r:id="rId6" display="Рекомендации по кромлению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6" ySplit="11" topLeftCell="Q12" activePane="bottomRight" state="frozen"/>
      <selection pane="topRight" activeCell="Q1" sqref="Q1"/>
      <selection pane="bottomLeft" activeCell="A12" sqref="A12"/>
      <selection pane="bottomRight" activeCell="U14" sqref="U14"/>
    </sheetView>
  </sheetViews>
  <sheetFormatPr defaultRowHeight="12.75"/>
  <cols>
    <col min="1" max="1" width="10.7109375" style="20" customWidth="1"/>
    <col min="2" max="2" width="20.7109375" style="19" customWidth="1"/>
    <col min="3" max="6" width="9.140625" style="20" hidden="1" customWidth="1"/>
    <col min="7" max="7" width="10.7109375" style="21" customWidth="1"/>
    <col min="8" max="8" width="3.7109375" style="21" customWidth="1"/>
    <col min="9" max="9" width="13.7109375" style="21" customWidth="1"/>
    <col min="10" max="11" width="13.7109375" style="20" customWidth="1"/>
    <col min="12" max="12" width="10.7109375" style="18" customWidth="1"/>
    <col min="13" max="13" width="3.7109375" style="18" customWidth="1"/>
    <col min="14" max="16" width="13.7109375" style="18" customWidth="1"/>
    <col min="17" max="16384" width="9.140625" style="18"/>
  </cols>
  <sheetData>
    <row r="1" spans="1:16" ht="5.0999999999999996" customHeight="1"/>
    <row r="2" spans="1:16" ht="15">
      <c r="N2" s="133" t="s">
        <v>1009</v>
      </c>
      <c r="O2" s="134"/>
      <c r="P2" s="134"/>
    </row>
    <row r="3" spans="1:16" ht="15">
      <c r="N3" s="135" t="s">
        <v>1010</v>
      </c>
      <c r="O3" s="136"/>
      <c r="P3" s="136"/>
    </row>
    <row r="4" spans="1:16" ht="15">
      <c r="N4" s="135" t="s">
        <v>195</v>
      </c>
      <c r="O4" s="136"/>
      <c r="P4" s="136"/>
    </row>
    <row r="5" spans="1:16" ht="5.0999999999999996" customHeight="1">
      <c r="A5" s="18"/>
      <c r="K5" s="22"/>
    </row>
    <row r="6" spans="1:16" ht="30" customHeight="1">
      <c r="A6" s="127" t="s">
        <v>1006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1:16" ht="9.9499999999999993" customHeight="1">
      <c r="D7" s="23"/>
      <c r="E7" s="23"/>
      <c r="G7" s="24"/>
      <c r="H7" s="24"/>
      <c r="I7" s="24"/>
      <c r="K7" s="22"/>
    </row>
    <row r="8" spans="1:16" ht="20.100000000000001" customHeight="1">
      <c r="A8" s="130" t="s">
        <v>1055</v>
      </c>
      <c r="B8" s="130"/>
      <c r="C8" s="130"/>
      <c r="D8" s="130"/>
      <c r="E8" s="130"/>
      <c r="F8" s="130"/>
      <c r="G8" s="130"/>
      <c r="H8" s="24"/>
      <c r="I8" s="24"/>
      <c r="K8" s="132" t="s">
        <v>1005</v>
      </c>
      <c r="L8" s="132"/>
      <c r="M8" s="132"/>
      <c r="N8" s="132"/>
      <c r="O8" s="131">
        <v>68.819999999999993</v>
      </c>
      <c r="P8" s="131"/>
    </row>
    <row r="9" spans="1:16" ht="9.9499999999999993" customHeight="1">
      <c r="A9" s="25"/>
      <c r="G9" s="26"/>
      <c r="H9" s="26"/>
      <c r="I9" s="27"/>
      <c r="J9" s="28"/>
      <c r="K9" s="29"/>
    </row>
    <row r="10" spans="1:16" ht="17.25" customHeight="1">
      <c r="A10" s="123" t="s">
        <v>993</v>
      </c>
      <c r="B10" s="107" t="s">
        <v>994</v>
      </c>
      <c r="C10" s="45"/>
      <c r="D10" s="45"/>
      <c r="E10" s="45"/>
      <c r="F10" s="45"/>
      <c r="G10" s="124" t="s">
        <v>1007</v>
      </c>
      <c r="H10" s="124"/>
      <c r="I10" s="124"/>
      <c r="J10" s="124"/>
      <c r="K10" s="124"/>
      <c r="L10" s="124" t="s">
        <v>1008</v>
      </c>
      <c r="M10" s="124"/>
      <c r="N10" s="124"/>
      <c r="O10" s="124"/>
      <c r="P10" s="124"/>
    </row>
    <row r="11" spans="1:16" ht="30" customHeight="1">
      <c r="A11" s="123"/>
      <c r="B11" s="107"/>
      <c r="C11" s="46" t="s">
        <v>43</v>
      </c>
      <c r="D11" s="46" t="s">
        <v>44</v>
      </c>
      <c r="E11" s="46" t="s">
        <v>45</v>
      </c>
      <c r="F11" s="46" t="s">
        <v>46</v>
      </c>
      <c r="G11" s="107" t="s">
        <v>997</v>
      </c>
      <c r="H11" s="108"/>
      <c r="I11" s="47" t="s">
        <v>998</v>
      </c>
      <c r="J11" s="47" t="s">
        <v>995</v>
      </c>
      <c r="K11" s="47" t="s">
        <v>996</v>
      </c>
      <c r="L11" s="125" t="s">
        <v>997</v>
      </c>
      <c r="M11" s="126"/>
      <c r="N11" s="47" t="s">
        <v>998</v>
      </c>
      <c r="O11" s="47" t="s">
        <v>995</v>
      </c>
      <c r="P11" s="47" t="s">
        <v>996</v>
      </c>
    </row>
    <row r="12" spans="1:16" ht="15" customHeight="1">
      <c r="A12" s="31" t="s">
        <v>567</v>
      </c>
      <c r="B12" s="109" t="s">
        <v>694</v>
      </c>
      <c r="C12" s="32" t="s">
        <v>570</v>
      </c>
      <c r="D12" s="32"/>
      <c r="E12" s="32" t="s">
        <v>573</v>
      </c>
      <c r="F12" s="32"/>
      <c r="G12" s="43">
        <f>IFERROR(VLOOKUP(C12,Номенклатура!$A$2:$D$397,4,)*курс*1.02,"X")</f>
        <v>14446.419119999999</v>
      </c>
      <c r="H12" s="41"/>
      <c r="I12" s="43" t="str">
        <f>IFERROR(VLOOKUP(D12,Номенклатура!$A$2:$D$397,4,)*курс*1.02,"X")</f>
        <v>X</v>
      </c>
      <c r="J12" s="43">
        <f>IFERROR(VLOOKUP(E12,Номенклатура!$A$2:$D$397,4,)*курс*1.02,"X")</f>
        <v>45.627659999999999</v>
      </c>
      <c r="K12" s="43" t="str">
        <f>IFERROR(VLOOKUP(F12,Номенклатура!$A$2:$D$397,4,)*курс*1.02,"X")</f>
        <v>X</v>
      </c>
      <c r="L12" s="40">
        <f>IFERROR(VLOOKUP(C12,Номенклатура!$A$1:$E$397,5,FALSE)*курс*1.02,"X")</f>
        <v>21236.516891999996</v>
      </c>
      <c r="M12" s="33"/>
      <c r="N12" s="40" t="str">
        <f>IFERROR(VLOOKUP(D12,Номенклатура!$A$1:$E$397,5,FALSE)*курс*1.02,"X")</f>
        <v>X</v>
      </c>
      <c r="O12" s="40">
        <f>IFERROR(VLOOKUP(E12,Номенклатура!$A$1:$E$397,5,FALSE)*курс*1.02,"X")</f>
        <v>66.686579999999992</v>
      </c>
      <c r="P12" s="40" t="str">
        <f>IFERROR(VLOOKUP(F12,Номенклатура!$A$1:$E$397,5,FALSE)*курс*1.02,"X")</f>
        <v>X</v>
      </c>
    </row>
    <row r="13" spans="1:16" ht="15" customHeight="1">
      <c r="A13" s="16" t="s">
        <v>568</v>
      </c>
      <c r="B13" s="109"/>
      <c r="C13" s="30" t="s">
        <v>571</v>
      </c>
      <c r="D13" s="30"/>
      <c r="E13" s="30" t="s">
        <v>574</v>
      </c>
      <c r="F13" s="30"/>
      <c r="G13" s="44">
        <f>IFERROR(VLOOKUP(C13,Номенклатура!$A$2:$D$347,4,)*курс*1.02,"X")</f>
        <v>14446.419119999999</v>
      </c>
      <c r="H13" s="42"/>
      <c r="I13" s="44" t="str">
        <f>IFERROR(VLOOKUP(D13,Номенклатура!$A$2:$D$397,4,)*курс*1.02,"X")</f>
        <v>X</v>
      </c>
      <c r="J13" s="44">
        <f>IFERROR(VLOOKUP(E13,Номенклатура!$A$2:$D$397,4,)*курс*1.02,"X")</f>
        <v>45.627659999999999</v>
      </c>
      <c r="K13" s="44" t="str">
        <f>IFERROR(VLOOKUP(F13,Номенклатура!$A$2:$D$397,4,)*курс*1.02,"X")</f>
        <v>X</v>
      </c>
      <c r="L13" s="40">
        <f>IFERROR(VLOOKUP(C13,Номенклатура!$A$1:$E$397,5,FALSE)*курс*1.02,"X")</f>
        <v>21236.516891999996</v>
      </c>
      <c r="M13" s="33"/>
      <c r="N13" s="40" t="str">
        <f>IFERROR(VLOOKUP(D13,Номенклатура!$A$1:$E$397,5,FALSE)*курс*1.02,"X")</f>
        <v>X</v>
      </c>
      <c r="O13" s="40">
        <f>IFERROR(VLOOKUP(E13,Номенклатура!$A$1:$E$397,5,FALSE)*курс*1.02,"X")</f>
        <v>66.686579999999992</v>
      </c>
      <c r="P13" s="40" t="str">
        <f>IFERROR(VLOOKUP(F13,Номенклатура!$A$1:$E$397,5,FALSE)*курс*1.02,"X")</f>
        <v>X</v>
      </c>
    </row>
    <row r="14" spans="1:16" ht="15" customHeight="1">
      <c r="A14" s="16" t="s">
        <v>569</v>
      </c>
      <c r="B14" s="110"/>
      <c r="C14" s="30" t="s">
        <v>572</v>
      </c>
      <c r="D14" s="30"/>
      <c r="E14" s="30" t="s">
        <v>575</v>
      </c>
      <c r="F14" s="30"/>
      <c r="G14" s="44">
        <f>IFERROR(VLOOKUP(C14,Номенклатура!$A$2:$D$347,4,)*курс*1.02,"X")</f>
        <v>14446.419119999999</v>
      </c>
      <c r="H14" s="42"/>
      <c r="I14" s="44" t="str">
        <f>IFERROR(VLOOKUP(D14,Номенклатура!$A$2:$D$397,4,)*курс*1.02,"X")</f>
        <v>X</v>
      </c>
      <c r="J14" s="44">
        <f>IFERROR(VLOOKUP(E14,Номенклатура!$A$2:$D$397,4,)*курс*1.02,"X")</f>
        <v>45.627659999999999</v>
      </c>
      <c r="K14" s="44" t="str">
        <f>IFERROR(VLOOKUP(F14,Номенклатура!$A$2:$D$397,4,)*курс*1.02,"X")</f>
        <v>X</v>
      </c>
      <c r="L14" s="40">
        <f>IFERROR(VLOOKUP(C14,Номенклатура!$A$1:$E$397,5,FALSE)*курс*1.02,"X")</f>
        <v>21236.516891999996</v>
      </c>
      <c r="M14" s="33"/>
      <c r="N14" s="40" t="str">
        <f>IFERROR(VLOOKUP(D14,Номенклатура!$A$1:$E$397,5,FALSE)*курс*1.02,"X")</f>
        <v>X</v>
      </c>
      <c r="O14" s="40">
        <f>IFERROR(VLOOKUP(E14,Номенклатура!$A$1:$E$397,5,FALSE)*курс*1.02,"X")</f>
        <v>66.686579999999992</v>
      </c>
      <c r="P14" s="40" t="str">
        <f>IFERROR(VLOOKUP(F14,Номенклатура!$A$1:$E$397,5,FALSE)*курс*1.02,"X")</f>
        <v>X</v>
      </c>
    </row>
    <row r="15" spans="1:16" ht="15" customHeight="1">
      <c r="A15" s="48" t="s">
        <v>0</v>
      </c>
      <c r="B15" s="114" t="s">
        <v>683</v>
      </c>
      <c r="C15" s="49" t="s">
        <v>47</v>
      </c>
      <c r="D15" s="49" t="s">
        <v>90</v>
      </c>
      <c r="E15" s="49" t="s">
        <v>205</v>
      </c>
      <c r="F15" s="49" t="s">
        <v>291</v>
      </c>
      <c r="G15" s="50">
        <f>IFERROR(VLOOKUP(C15,Номенклатура!$A$2:$D$347,4,)*курс*1.02,"X")</f>
        <v>10784.974896</v>
      </c>
      <c r="H15" s="51" t="s">
        <v>678</v>
      </c>
      <c r="I15" s="50">
        <f>IFERROR(VLOOKUP(D15,Номенклатура!$A$2:$D$397,4,)*курс*1.02,"X")</f>
        <v>8212.978799999999</v>
      </c>
      <c r="J15" s="50">
        <f>IFERROR(VLOOKUP(E15,Номенклатура!$A$2:$D$397,4,)*курс*1.02,"X")</f>
        <v>45.627659999999999</v>
      </c>
      <c r="K15" s="50">
        <f>IFERROR(VLOOKUP(F15,Номенклатура!$A$2:$D$397,4,)*курс*1.02,"X")</f>
        <v>90.553355999999994</v>
      </c>
      <c r="L15" s="52">
        <f>IFERROR(VLOOKUP(C15,Номенклатура!$A$1:$E$397,5,FALSE)*курс*1.02,"X")</f>
        <v>15854.558904</v>
      </c>
      <c r="M15" s="53" t="s">
        <v>678</v>
      </c>
      <c r="N15" s="52">
        <f>IFERROR(VLOOKUP(D15,Номенклатура!$A$1:$E$397,5,FALSE)*курс*1.02,"X")</f>
        <v>12073.078835999999</v>
      </c>
      <c r="O15" s="52">
        <f>IFERROR(VLOOKUP(E15,Номенклатура!$A$1:$E$397,5,FALSE)*курс*1.02,"X")</f>
        <v>66.686579999999992</v>
      </c>
      <c r="P15" s="52">
        <f>IFERROR(VLOOKUP(F15,Номенклатура!$A$1:$E$397,5,FALSE)*курс*1.02,"X")</f>
        <v>133.37315999999998</v>
      </c>
    </row>
    <row r="16" spans="1:16" ht="15" customHeight="1">
      <c r="A16" s="48" t="s">
        <v>1</v>
      </c>
      <c r="B16" s="115"/>
      <c r="C16" s="49" t="s">
        <v>48</v>
      </c>
      <c r="D16" s="49" t="s">
        <v>91</v>
      </c>
      <c r="E16" s="49" t="s">
        <v>207</v>
      </c>
      <c r="F16" s="49" t="s">
        <v>293</v>
      </c>
      <c r="G16" s="50">
        <f>IFERROR(VLOOKUP(C16,Номенклатура!$A$2:$D$347,4,)*курс*1.02,"X")</f>
        <v>10784.974896</v>
      </c>
      <c r="H16" s="51"/>
      <c r="I16" s="50">
        <f>IFERROR(VLOOKUP(D16,Номенклатура!$A$2:$D$397,4,)*курс*1.02,"X")</f>
        <v>8212.978799999999</v>
      </c>
      <c r="J16" s="50">
        <f>IFERROR(VLOOKUP(E16,Номенклатура!$A$2:$D$397,4,)*курс*1.02,"X")</f>
        <v>45.627659999999999</v>
      </c>
      <c r="K16" s="50">
        <f>IFERROR(VLOOKUP(F16,Номенклатура!$A$2:$D$397,4,)*курс*1.02,"X")</f>
        <v>90.553355999999994</v>
      </c>
      <c r="L16" s="52">
        <f>IFERROR(VLOOKUP(C16,Номенклатура!$A$1:$E$397,5,FALSE)*курс*1.02,"X")</f>
        <v>15854.558904</v>
      </c>
      <c r="M16" s="53"/>
      <c r="N16" s="52">
        <f>IFERROR(VLOOKUP(D16,Номенклатура!$A$1:$E$397,5,FALSE)*курс*1.02,"X")</f>
        <v>12073.078835999999</v>
      </c>
      <c r="O16" s="52">
        <f>IFERROR(VLOOKUP(E16,Номенклатура!$A$1:$E$397,5,FALSE)*курс*1.02,"X")</f>
        <v>66.686579999999992</v>
      </c>
      <c r="P16" s="52">
        <f>IFERROR(VLOOKUP(F16,Номенклатура!$A$1:$E$397,5,FALSE)*курс*1.02,"X")</f>
        <v>133.37315999999998</v>
      </c>
    </row>
    <row r="17" spans="1:16" ht="15" customHeight="1">
      <c r="A17" s="48" t="s">
        <v>2</v>
      </c>
      <c r="B17" s="115"/>
      <c r="C17" s="49" t="s">
        <v>49</v>
      </c>
      <c r="D17" s="49" t="s">
        <v>369</v>
      </c>
      <c r="E17" s="49" t="s">
        <v>209</v>
      </c>
      <c r="F17" s="49" t="s">
        <v>295</v>
      </c>
      <c r="G17" s="50">
        <f>IFERROR(VLOOKUP(C17,Номенклатура!$A$2:$D$347,4,)*курс*1.02,"X")</f>
        <v>10784.974896</v>
      </c>
      <c r="H17" s="51"/>
      <c r="I17" s="50">
        <f>IFERROR(VLOOKUP(D17,Номенклатура!$A$2:$D$397,4,)*курс*1.02,"X")</f>
        <v>8212.978799999999</v>
      </c>
      <c r="J17" s="50">
        <f>IFERROR(VLOOKUP(E17,Номенклатура!$A$2:$D$397,4,)*курс*1.02,"X")</f>
        <v>45.627659999999999</v>
      </c>
      <c r="K17" s="50">
        <f>IFERROR(VLOOKUP(F17,Номенклатура!$A$2:$D$397,4,)*курс*1.02,"X")</f>
        <v>90.553355999999994</v>
      </c>
      <c r="L17" s="52">
        <f>IFERROR(VLOOKUP(C17,Номенклатура!$A$1:$E$397,5,FALSE)*курс*1.02,"X")</f>
        <v>15854.558904</v>
      </c>
      <c r="M17" s="53"/>
      <c r="N17" s="52">
        <f>IFERROR(VLOOKUP(D17,Номенклатура!$A$1:$E$397,5,FALSE)*курс*1.02,"X")</f>
        <v>12073.078835999999</v>
      </c>
      <c r="O17" s="52">
        <f>IFERROR(VLOOKUP(E17,Номенклатура!$A$1:$E$397,5,FALSE)*курс*1.02,"X")</f>
        <v>66.686579999999992</v>
      </c>
      <c r="P17" s="52">
        <f>IFERROR(VLOOKUP(F17,Номенклатура!$A$1:$E$397,5,FALSE)*курс*1.02,"X")</f>
        <v>133.37315999999998</v>
      </c>
    </row>
    <row r="18" spans="1:16" ht="15" customHeight="1">
      <c r="A18" s="48" t="s">
        <v>3</v>
      </c>
      <c r="B18" s="116"/>
      <c r="C18" s="49" t="s">
        <v>50</v>
      </c>
      <c r="D18" s="49" t="s">
        <v>92</v>
      </c>
      <c r="E18" s="49" t="s">
        <v>211</v>
      </c>
      <c r="F18" s="49" t="s">
        <v>297</v>
      </c>
      <c r="G18" s="50">
        <f>IFERROR(VLOOKUP(C18,Номенклатура!$A$2:$D$347,4,)*курс*1.02,"X")</f>
        <v>10784.974896</v>
      </c>
      <c r="H18" s="51"/>
      <c r="I18" s="50">
        <f>IFERROR(VLOOKUP(D18,Номенклатура!$A$2:$D$397,4,)*курс*1.02,"X")</f>
        <v>8212.978799999999</v>
      </c>
      <c r="J18" s="50">
        <f>IFERROR(VLOOKUP(E18,Номенклатура!$A$2:$D$397,4,)*курс*1.02,"X")</f>
        <v>45.627659999999999</v>
      </c>
      <c r="K18" s="50">
        <f>IFERROR(VLOOKUP(F18,Номенклатура!$A$2:$D$397,4,)*курс*1.02,"X")</f>
        <v>90.553355999999994</v>
      </c>
      <c r="L18" s="52">
        <f>IFERROR(VLOOKUP(C18,Номенклатура!$A$1:$E$397,5,FALSE)*курс*1.02,"X")</f>
        <v>15854.558904</v>
      </c>
      <c r="M18" s="53"/>
      <c r="N18" s="52">
        <f>IFERROR(VLOOKUP(D18,Номенклатура!$A$1:$E$397,5,FALSE)*курс*1.02,"X")</f>
        <v>12073.078835999999</v>
      </c>
      <c r="O18" s="52">
        <f>IFERROR(VLOOKUP(E18,Номенклатура!$A$1:$E$397,5,FALSE)*курс*1.02,"X")</f>
        <v>66.686579999999992</v>
      </c>
      <c r="P18" s="52">
        <f>IFERROR(VLOOKUP(F18,Номенклатура!$A$1:$E$397,5,FALSE)*курс*1.02,"X")</f>
        <v>133.37315999999998</v>
      </c>
    </row>
    <row r="19" spans="1:16" ht="15" customHeight="1">
      <c r="A19" s="16" t="s">
        <v>4</v>
      </c>
      <c r="B19" s="17" t="s">
        <v>684</v>
      </c>
      <c r="C19" s="30" t="s">
        <v>51</v>
      </c>
      <c r="D19" s="30" t="s">
        <v>94</v>
      </c>
      <c r="E19" s="30" t="s">
        <v>213</v>
      </c>
      <c r="F19" s="30" t="s">
        <v>299</v>
      </c>
      <c r="G19" s="44">
        <f>IFERROR(VLOOKUP(C19,Номенклатура!$A$2:$D$347,4,)*курс*1.02,"X")</f>
        <v>11280.561479999998</v>
      </c>
      <c r="H19" s="42"/>
      <c r="I19" s="44">
        <f>IFERROR(VLOOKUP(D19,Номенклатура!$A$2:$D$397,4,)*курс*1.02,"X")</f>
        <v>8707.8634199999997</v>
      </c>
      <c r="J19" s="44">
        <f>IFERROR(VLOOKUP(E19,Номенклатура!$A$2:$D$397,4,)*курс*1.02,"X")</f>
        <v>45.627659999999999</v>
      </c>
      <c r="K19" s="44">
        <f>IFERROR(VLOOKUP(F19,Номенклатура!$A$2:$D$397,4,)*курс*1.02,"X")</f>
        <v>90.553355999999994</v>
      </c>
      <c r="L19" s="40">
        <f>IFERROR(VLOOKUP(C19,Номенклатура!$A$1:$E$397,5,FALSE)*курс*1.02,"X")</f>
        <v>16582.495571999996</v>
      </c>
      <c r="M19" s="33"/>
      <c r="N19" s="40">
        <f>IFERROR(VLOOKUP(D19,Номенклатура!$A$1:$E$397,5,FALSE)*курс*1.02,"X")</f>
        <v>12800.313539999997</v>
      </c>
      <c r="O19" s="40">
        <f>IFERROR(VLOOKUP(E19,Номенклатура!$A$1:$E$397,5,FALSE)*курс*1.02,"X")</f>
        <v>66.686579999999992</v>
      </c>
      <c r="P19" s="40">
        <f>IFERROR(VLOOKUP(F19,Номенклатура!$A$1:$E$397,5,FALSE)*курс*1.02,"X")</f>
        <v>133.37315999999998</v>
      </c>
    </row>
    <row r="20" spans="1:16" ht="15" customHeight="1">
      <c r="A20" s="48" t="s">
        <v>613</v>
      </c>
      <c r="B20" s="78" t="s">
        <v>693</v>
      </c>
      <c r="C20" s="49" t="s">
        <v>614</v>
      </c>
      <c r="D20" s="49" t="s">
        <v>615</v>
      </c>
      <c r="E20" s="49" t="s">
        <v>616</v>
      </c>
      <c r="F20" s="49"/>
      <c r="G20" s="50">
        <f>IFERROR(VLOOKUP(C20,Номенклатура!$A$2:$D$347,4,)*курс*1.02,"X")</f>
        <v>12368.605679999999</v>
      </c>
      <c r="H20" s="51"/>
      <c r="I20" s="50">
        <f>IFERROR(VLOOKUP(D20,Номенклатура!$A$2:$D$397,4,)*курс*1.02,"X")</f>
        <v>9796.6095839999998</v>
      </c>
      <c r="J20" s="50">
        <f>IFERROR(VLOOKUP(E20,Номенклатура!$A$2:$D$397,4,)*курс*1.02,"X")</f>
        <v>45.627659999999999</v>
      </c>
      <c r="K20" s="50" t="str">
        <f>IFERROR(VLOOKUP(F20,Номенклатура!$A$2:$D$397,4,)*курс*1.02,"X")</f>
        <v>X</v>
      </c>
      <c r="L20" s="52">
        <f>IFERROR(VLOOKUP(C20,Номенклатура!$A$1:$E$397,5,FALSE)*курс*1.02,"X")</f>
        <v>18181.569563999998</v>
      </c>
      <c r="M20" s="53"/>
      <c r="N20" s="52">
        <f>IFERROR(VLOOKUP(D20,Номенклатура!$A$1:$E$397,5,FALSE)*курс*1.02,"X")</f>
        <v>13995.758231999998</v>
      </c>
      <c r="O20" s="52">
        <f>IFERROR(VLOOKUP(E20,Номенклатура!$A$1:$E$397,5,FALSE)*курс*1.02,"X")</f>
        <v>66.686579999999992</v>
      </c>
      <c r="P20" s="52" t="str">
        <f>IFERROR(VLOOKUP(F20,Номенклатура!$A$1:$E$397,5,FALSE)*курс*1.02,"X")</f>
        <v>X</v>
      </c>
    </row>
    <row r="21" spans="1:16" ht="15" customHeight="1">
      <c r="A21" s="79" t="s">
        <v>5</v>
      </c>
      <c r="B21" s="117" t="s">
        <v>689</v>
      </c>
      <c r="C21" s="80" t="s">
        <v>55</v>
      </c>
      <c r="D21" s="80" t="s">
        <v>95</v>
      </c>
      <c r="E21" s="80" t="s">
        <v>215</v>
      </c>
      <c r="F21" s="80" t="s">
        <v>199</v>
      </c>
      <c r="G21" s="81">
        <f>IFERROR(VLOOKUP(C21,Номенклатура!$A$2:$D$347,4,)*курс*1.02,"X")</f>
        <v>12368.605679999999</v>
      </c>
      <c r="H21" s="82"/>
      <c r="I21" s="81">
        <f>IFERROR(VLOOKUP(D21,Номенклатура!$A$2:$D$397,4,)*курс*1.02,"X")</f>
        <v>9796.6095839999998</v>
      </c>
      <c r="J21" s="81">
        <f>IFERROR(VLOOKUP(E21,Номенклатура!$A$2:$D$397,4,)*курс*1.02,"X")</f>
        <v>45.627659999999999</v>
      </c>
      <c r="K21" s="81">
        <f>IFERROR(VLOOKUP(F21,Номенклатура!$A$2:$D$397,4,)*курс*1.02,"X")</f>
        <v>90.553355999999994</v>
      </c>
      <c r="L21" s="83">
        <f>IFERROR(VLOOKUP(C21,Номенклатура!$A$1:$E$397,5,FALSE)*курс*1.02,"X")</f>
        <v>18181.569563999998</v>
      </c>
      <c r="M21" s="84"/>
      <c r="N21" s="83">
        <f>IFERROR(VLOOKUP(D21,Номенклатура!$A$1:$E$397,5,FALSE)*курс*1.02,"X")</f>
        <v>14401.493423999998</v>
      </c>
      <c r="O21" s="83">
        <f>IFERROR(VLOOKUP(E21,Номенклатура!$A$1:$E$397,5,FALSE)*курс*1.02,"X")</f>
        <v>66.686579999999992</v>
      </c>
      <c r="P21" s="83">
        <f>IFERROR(VLOOKUP(F21,Номенклатура!$A$1:$E$397,5,FALSE)*курс*1.02,"X")</f>
        <v>133.37315999999998</v>
      </c>
    </row>
    <row r="22" spans="1:16" ht="15" customHeight="1">
      <c r="A22" s="79" t="s">
        <v>6</v>
      </c>
      <c r="B22" s="118"/>
      <c r="C22" s="80" t="s">
        <v>56</v>
      </c>
      <c r="D22" s="80" t="s">
        <v>96</v>
      </c>
      <c r="E22" s="80" t="s">
        <v>217</v>
      </c>
      <c r="F22" s="80" t="s">
        <v>301</v>
      </c>
      <c r="G22" s="81">
        <f>IFERROR(VLOOKUP(C22,Номенклатура!$A$2:$D$347,4,)*курс*1.02,"X")</f>
        <v>12368.605679999999</v>
      </c>
      <c r="H22" s="82" t="s">
        <v>678</v>
      </c>
      <c r="I22" s="81">
        <f>IFERROR(VLOOKUP(D22,Номенклатура!$A$2:$D$397,4,)*курс*1.02,"X")</f>
        <v>9796.6095839999998</v>
      </c>
      <c r="J22" s="81">
        <f>IFERROR(VLOOKUP(E22,Номенклатура!$A$2:$D$397,4,)*курс*1.02,"X")</f>
        <v>45.627659999999999</v>
      </c>
      <c r="K22" s="81">
        <f>IFERROR(VLOOKUP(F22,Номенклатура!$A$2:$D$397,4,)*курс*1.02,"X")</f>
        <v>90.553355999999994</v>
      </c>
      <c r="L22" s="83">
        <f>IFERROR(VLOOKUP(C22,Номенклатура!$A$1:$E$397,5,FALSE)*курс*1.02,"X")</f>
        <v>18181.569563999998</v>
      </c>
      <c r="M22" s="84" t="s">
        <v>678</v>
      </c>
      <c r="N22" s="83">
        <f>IFERROR(VLOOKUP(D22,Номенклатура!$A$1:$E$397,5,FALSE)*курс*1.02,"X")</f>
        <v>14401.493423999998</v>
      </c>
      <c r="O22" s="83">
        <f>IFERROR(VLOOKUP(E22,Номенклатура!$A$1:$E$397,5,FALSE)*курс*1.02,"X")</f>
        <v>66.686579999999992</v>
      </c>
      <c r="P22" s="83">
        <f>IFERROR(VLOOKUP(F22,Номенклатура!$A$1:$E$397,5,FALSE)*курс*1.02,"X")</f>
        <v>133.37315999999998</v>
      </c>
    </row>
    <row r="23" spans="1:16" ht="15" customHeight="1">
      <c r="A23" s="79" t="s">
        <v>7</v>
      </c>
      <c r="B23" s="118"/>
      <c r="C23" s="80" t="s">
        <v>57</v>
      </c>
      <c r="D23" s="80" t="s">
        <v>97</v>
      </c>
      <c r="E23" s="80" t="s">
        <v>219</v>
      </c>
      <c r="F23" s="80" t="s">
        <v>303</v>
      </c>
      <c r="G23" s="81">
        <f>IFERROR(VLOOKUP(C23,Номенклатура!$A$2:$D$347,4,)*курс*1.02,"X")</f>
        <v>12368.605679999999</v>
      </c>
      <c r="H23" s="82"/>
      <c r="I23" s="81">
        <f>IFERROR(VLOOKUP(D23,Номенклатура!$A$2:$D$397,4,)*курс*1.02,"X")</f>
        <v>9796.6095839999998</v>
      </c>
      <c r="J23" s="81">
        <f>IFERROR(VLOOKUP(E23,Номенклатура!$A$2:$D$397,4,)*курс*1.02,"X")</f>
        <v>45.627659999999999</v>
      </c>
      <c r="K23" s="81">
        <f>IFERROR(VLOOKUP(F23,Номенклатура!$A$2:$D$397,4,)*курс*1.02,"X")</f>
        <v>90.553355999999994</v>
      </c>
      <c r="L23" s="83">
        <f>IFERROR(VLOOKUP(C23,Номенклатура!$A$1:$E$397,5,FALSE)*курс*1.02,"X")</f>
        <v>18181.569563999998</v>
      </c>
      <c r="M23" s="84"/>
      <c r="N23" s="83">
        <f>IFERROR(VLOOKUP(D23,Номенклатура!$A$1:$E$397,5,FALSE)*курс*1.02,"X")</f>
        <v>14401.493423999998</v>
      </c>
      <c r="O23" s="83">
        <f>IFERROR(VLOOKUP(E23,Номенклатура!$A$1:$E$397,5,FALSE)*курс*1.02,"X")</f>
        <v>66.686579999999992</v>
      </c>
      <c r="P23" s="83">
        <f>IFERROR(VLOOKUP(F23,Номенклатура!$A$1:$E$397,5,FALSE)*курс*1.02,"X")</f>
        <v>133.37315999999998</v>
      </c>
    </row>
    <row r="24" spans="1:16" ht="15" customHeight="1">
      <c r="A24" s="79" t="s">
        <v>8</v>
      </c>
      <c r="B24" s="119"/>
      <c r="C24" s="80" t="s">
        <v>58</v>
      </c>
      <c r="D24" s="80" t="s">
        <v>98</v>
      </c>
      <c r="E24" s="80" t="s">
        <v>221</v>
      </c>
      <c r="F24" s="80" t="s">
        <v>305</v>
      </c>
      <c r="G24" s="81">
        <f>IFERROR(VLOOKUP(C24,Номенклатура!$A$2:$D$347,4,)*курс*1.02,"X")</f>
        <v>12368.605679999999</v>
      </c>
      <c r="H24" s="82"/>
      <c r="I24" s="81" t="str">
        <f>IFERROR(VLOOKUP(D24,Номенклатура!$A$2:$D$397,4,)*курс*1.02,"X")</f>
        <v>X</v>
      </c>
      <c r="J24" s="81">
        <f>IFERROR(VLOOKUP(E24,Номенклатура!$A$2:$D$397,4,)*курс*1.02,"X")</f>
        <v>45.627659999999999</v>
      </c>
      <c r="K24" s="81">
        <f>IFERROR(VLOOKUP(F24,Номенклатура!$A$2:$D$397,4,)*курс*1.02,"X")</f>
        <v>90.553355999999994</v>
      </c>
      <c r="L24" s="83">
        <f>IFERROR(VLOOKUP(C24,Номенклатура!$A$1:$E$397,5,FALSE)*курс*1.02,"X")</f>
        <v>18181.569563999998</v>
      </c>
      <c r="M24" s="84"/>
      <c r="N24" s="83" t="str">
        <f>IFERROR(VLOOKUP(D24,Номенклатура!$A$1:$E$397,5,FALSE)*курс*1.02,"X")</f>
        <v>X</v>
      </c>
      <c r="O24" s="83">
        <f>IFERROR(VLOOKUP(E24,Номенклатура!$A$1:$E$397,5,FALSE)*курс*1.02,"X")</f>
        <v>66.686579999999992</v>
      </c>
      <c r="P24" s="83">
        <f>IFERROR(VLOOKUP(F24,Номенклатура!$A$1:$E$397,5,FALSE)*курс*1.02,"X")</f>
        <v>133.37315999999998</v>
      </c>
    </row>
    <row r="25" spans="1:16" ht="15" customHeight="1">
      <c r="A25" s="48" t="s">
        <v>582</v>
      </c>
      <c r="B25" s="114" t="s">
        <v>10</v>
      </c>
      <c r="C25" s="49" t="s">
        <v>584</v>
      </c>
      <c r="D25" s="49" t="s">
        <v>583</v>
      </c>
      <c r="E25" s="49" t="s">
        <v>605</v>
      </c>
      <c r="F25" s="49"/>
      <c r="G25" s="50">
        <f>IFERROR(VLOOKUP(C25,Номенклатура!$A$2:$D$347,4,)*курс*1.02,"X")</f>
        <v>12368.605679999999</v>
      </c>
      <c r="H25" s="51"/>
      <c r="I25" s="50">
        <f>IFERROR(VLOOKUP(D25,Номенклатура!$A$2:$D$397,4,)*курс*1.02,"X")</f>
        <v>9796.6095839999998</v>
      </c>
      <c r="J25" s="50">
        <f>IFERROR(VLOOKUP(E25,Номенклатура!$A$2:$D$397,4,)*курс*1.02,"X")</f>
        <v>45.627659999999999</v>
      </c>
      <c r="K25" s="50" t="str">
        <f>IFERROR(VLOOKUP(F25,Номенклатура!$A$2:$D$397,4,)*курс*1.02,"X")</f>
        <v>X</v>
      </c>
      <c r="L25" s="52">
        <f>IFERROR(VLOOKUP(C25,Номенклатура!$A$1:$E$397,5,FALSE)*курс*1.02,"X")</f>
        <v>17669.135844</v>
      </c>
      <c r="M25" s="53"/>
      <c r="N25" s="52">
        <f>IFERROR(VLOOKUP(D25,Номенклатура!$A$1:$E$397,5,FALSE)*курс*1.02,"X")</f>
        <v>13995.758231999998</v>
      </c>
      <c r="O25" s="52">
        <f>IFERROR(VLOOKUP(E25,Номенклатура!$A$1:$E$397,5,FALSE)*курс*1.02,"X")</f>
        <v>66.686579999999992</v>
      </c>
      <c r="P25" s="52" t="str">
        <f>IFERROR(VLOOKUP(F25,Номенклатура!$A$1:$E$397,5,FALSE)*курс*1.02,"X")</f>
        <v>X</v>
      </c>
    </row>
    <row r="26" spans="1:16" ht="15" customHeight="1">
      <c r="A26" s="48" t="s">
        <v>9</v>
      </c>
      <c r="B26" s="115"/>
      <c r="C26" s="49" t="s">
        <v>52</v>
      </c>
      <c r="D26" s="49" t="s">
        <v>99</v>
      </c>
      <c r="E26" s="49" t="s">
        <v>281</v>
      </c>
      <c r="F26" s="49" t="s">
        <v>337</v>
      </c>
      <c r="G26" s="50">
        <f>IFERROR(VLOOKUP(C26,Номенклатура!$A$2:$D$347,4,)*курс*1.02,"X")</f>
        <v>12368.605679999999</v>
      </c>
      <c r="H26" s="51" t="s">
        <v>678</v>
      </c>
      <c r="I26" s="50">
        <f>IFERROR(VLOOKUP(D26,Номенклатура!$A$2:$D$397,4,)*курс*1.02,"X")</f>
        <v>9796.6095839999998</v>
      </c>
      <c r="J26" s="50">
        <f>IFERROR(VLOOKUP(E26,Номенклатура!$A$2:$D$397,4,)*курс*1.02,"X")</f>
        <v>45.627659999999999</v>
      </c>
      <c r="K26" s="50">
        <f>IFERROR(VLOOKUP(F26,Номенклатура!$A$2:$D$397,4,)*курс*1.02,"X")</f>
        <v>90.553355999999994</v>
      </c>
      <c r="L26" s="52">
        <f>IFERROR(VLOOKUP(C26,Номенклатура!$A$1:$E$397,5,FALSE)*курс*1.02,"X")</f>
        <v>17669.135844</v>
      </c>
      <c r="M26" s="53" t="s">
        <v>678</v>
      </c>
      <c r="N26" s="52">
        <f>IFERROR(VLOOKUP(D26,Номенклатура!$A$1:$E$397,5,FALSE)*курс*1.02,"X")</f>
        <v>13995.758231999998</v>
      </c>
      <c r="O26" s="52">
        <f>IFERROR(VLOOKUP(E26,Номенклатура!$A$1:$E$397,5,FALSE)*курс*1.02,"X")</f>
        <v>66.686579999999992</v>
      </c>
      <c r="P26" s="52">
        <f>IFERROR(VLOOKUP(F26,Номенклатура!$A$1:$E$397,5,FALSE)*курс*1.02,"X")</f>
        <v>133.37315999999998</v>
      </c>
    </row>
    <row r="27" spans="1:16" ht="15" customHeight="1">
      <c r="A27" s="48" t="s">
        <v>11</v>
      </c>
      <c r="B27" s="115"/>
      <c r="C27" s="49" t="s">
        <v>54</v>
      </c>
      <c r="D27" s="49" t="s">
        <v>560</v>
      </c>
      <c r="E27" s="49" t="s">
        <v>341</v>
      </c>
      <c r="F27" s="49" t="s">
        <v>93</v>
      </c>
      <c r="G27" s="50">
        <f>IFERROR(VLOOKUP(C27,Номенклатура!$A$2:$D$347,4,)*курс*1.02,"X")</f>
        <v>12368.605679999999</v>
      </c>
      <c r="H27" s="51"/>
      <c r="I27" s="50">
        <f>IFERROR(VLOOKUP(D27,Номенклатура!$A$2:$D$397,4,)*курс*1.02,"X")</f>
        <v>9796.6095839999998</v>
      </c>
      <c r="J27" s="50">
        <f>IFERROR(VLOOKUP(E27,Номенклатура!$A$2:$D$397,4,)*курс*1.02,"X")</f>
        <v>45.627659999999999</v>
      </c>
      <c r="K27" s="50" t="str">
        <f>IFERROR(VLOOKUP(F27,Номенклатура!$A$2:$D$397,4,)*курс*1.02,"X")</f>
        <v>X</v>
      </c>
      <c r="L27" s="52">
        <f>IFERROR(VLOOKUP(C27,Номенклатура!$A$1:$E$397,5,FALSE)*курс*1.02,"X")</f>
        <v>17669.135844</v>
      </c>
      <c r="M27" s="53"/>
      <c r="N27" s="52">
        <f>IFERROR(VLOOKUP(D27,Номенклатура!$A$1:$E$397,5,FALSE)*курс*1.02,"X")</f>
        <v>13995.758231999998</v>
      </c>
      <c r="O27" s="52">
        <f>IFERROR(VLOOKUP(E27,Номенклатура!$A$1:$E$397,5,FALSE)*курс*1.02,"X")</f>
        <v>66.686579999999992</v>
      </c>
      <c r="P27" s="52" t="str">
        <f>IFERROR(VLOOKUP(F27,Номенклатура!$A$1:$E$397,5,FALSE)*курс*1.02,"X")</f>
        <v>X</v>
      </c>
    </row>
    <row r="28" spans="1:16" ht="15" customHeight="1">
      <c r="A28" s="48" t="s">
        <v>12</v>
      </c>
      <c r="B28" s="115"/>
      <c r="C28" s="49" t="s">
        <v>53</v>
      </c>
      <c r="D28" s="49" t="s">
        <v>100</v>
      </c>
      <c r="E28" s="49" t="s">
        <v>287</v>
      </c>
      <c r="F28" s="49" t="s">
        <v>339</v>
      </c>
      <c r="G28" s="50">
        <f>IFERROR(VLOOKUP(C28,Номенклатура!$A$2:$D$347,4,)*курс*1.02,"X")</f>
        <v>12368.605679999999</v>
      </c>
      <c r="H28" s="51"/>
      <c r="I28" s="50">
        <f>IFERROR(VLOOKUP(D28,Номенклатура!$A$2:$D$397,4,)*курс*1.02,"X")</f>
        <v>9796.6095839999998</v>
      </c>
      <c r="J28" s="50">
        <f>IFERROR(VLOOKUP(E28,Номенклатура!$A$2:$D$397,4,)*курс*1.02,"X")</f>
        <v>45.627659999999999</v>
      </c>
      <c r="K28" s="50">
        <f>IFERROR(VLOOKUP(F28,Номенклатура!$A$2:$D$397,4,)*курс*1.02,"X")</f>
        <v>90.553355999999994</v>
      </c>
      <c r="L28" s="52">
        <f>IFERROR(VLOOKUP(C28,Номенклатура!$A$1:$E$397,5,FALSE)*курс*1.02,"X")</f>
        <v>17669.135844</v>
      </c>
      <c r="M28" s="53"/>
      <c r="N28" s="52">
        <f>IFERROR(VLOOKUP(D28,Номенклатура!$A$1:$E$397,5,FALSE)*курс*1.02,"X")</f>
        <v>13995.758231999998</v>
      </c>
      <c r="O28" s="52">
        <f>IFERROR(VLOOKUP(E28,Номенклатура!$A$1:$E$397,5,FALSE)*курс*1.02,"X")</f>
        <v>66.686579999999992</v>
      </c>
      <c r="P28" s="52">
        <f>IFERROR(VLOOKUP(F28,Номенклатура!$A$1:$E$397,5,FALSE)*курс*1.02,"X")</f>
        <v>133.37315999999998</v>
      </c>
    </row>
    <row r="29" spans="1:16" ht="15" customHeight="1">
      <c r="A29" s="48" t="s">
        <v>585</v>
      </c>
      <c r="B29" s="115"/>
      <c r="C29" s="49" t="s">
        <v>586</v>
      </c>
      <c r="D29" s="49" t="s">
        <v>587</v>
      </c>
      <c r="E29" s="49" t="s">
        <v>606</v>
      </c>
      <c r="F29" s="49"/>
      <c r="G29" s="50" t="str">
        <f>IFERROR(VLOOKUP(C29,Номенклатура!$A$2:$D$347,4,)*курс*1.02,"X")</f>
        <v>X</v>
      </c>
      <c r="H29" s="51"/>
      <c r="I29" s="50">
        <f>IFERROR(VLOOKUP(D29,Номенклатура!$A$2:$D$397,4,)*курс*1.02,"X")</f>
        <v>9796.6095839999998</v>
      </c>
      <c r="J29" s="50">
        <f>IFERROR(VLOOKUP(E29,Номенклатура!$A$2:$D$397,4,)*курс*1.02,"X")</f>
        <v>45.627659999999999</v>
      </c>
      <c r="K29" s="50" t="str">
        <f>IFERROR(VLOOKUP(F29,Номенклатура!$A$2:$D$397,4,)*курс*1.02,"X")</f>
        <v>X</v>
      </c>
      <c r="L29" s="52" t="str">
        <f>IFERROR(VLOOKUP(C29,Номенклатура!$A$1:$E$397,5,FALSE)*курс*1.02,"X")</f>
        <v>X</v>
      </c>
      <c r="M29" s="53"/>
      <c r="N29" s="52">
        <f>IFERROR(VLOOKUP(D29,Номенклатура!$A$1:$E$397,5,FALSE)*курс*1.02,"X")</f>
        <v>13995.758231999998</v>
      </c>
      <c r="O29" s="52">
        <f>IFERROR(VLOOKUP(E29,Номенклатура!$A$1:$E$397,5,FALSE)*курс*1.02,"X")</f>
        <v>66.686579999999992</v>
      </c>
      <c r="P29" s="52" t="str">
        <f>IFERROR(VLOOKUP(F29,Номенклатура!$A$1:$E$397,5,FALSE)*курс*1.02,"X")</f>
        <v>X</v>
      </c>
    </row>
    <row r="30" spans="1:16" ht="15" customHeight="1">
      <c r="A30" s="48" t="s">
        <v>588</v>
      </c>
      <c r="B30" s="116"/>
      <c r="C30" s="49" t="s">
        <v>589</v>
      </c>
      <c r="D30" s="49" t="s">
        <v>590</v>
      </c>
      <c r="E30" s="49" t="s">
        <v>607</v>
      </c>
      <c r="F30" s="49"/>
      <c r="G30" s="50">
        <f>IFERROR(VLOOKUP(C30,Номенклатура!$A$2:$D$347,4,)*курс*1.02,"X")</f>
        <v>12368.605679999999</v>
      </c>
      <c r="H30" s="51"/>
      <c r="I30" s="50">
        <f>IFERROR(VLOOKUP(D30,Номенклатура!$A$2:$D$397,4,)*курс*1.02,"X")</f>
        <v>9796.6095839999998</v>
      </c>
      <c r="J30" s="50">
        <f>IFERROR(VLOOKUP(E30,Номенклатура!$A$2:$D$397,4,)*курс*1.02,"X")</f>
        <v>45.627659999999999</v>
      </c>
      <c r="K30" s="50" t="str">
        <f>IFERROR(VLOOKUP(F30,Номенклатура!$A$2:$D$397,4,)*курс*1.02,"X")</f>
        <v>X</v>
      </c>
      <c r="L30" s="52">
        <f>IFERROR(VLOOKUP(C30,Номенклатура!$A$1:$E$397,5,FALSE)*курс*1.02,"X")</f>
        <v>17669.135844</v>
      </c>
      <c r="M30" s="53"/>
      <c r="N30" s="52">
        <f>IFERROR(VLOOKUP(D30,Номенклатура!$A$1:$E$397,5,FALSE)*курс*1.02,"X")</f>
        <v>13995.758231999998</v>
      </c>
      <c r="O30" s="52">
        <f>IFERROR(VLOOKUP(E30,Номенклатура!$A$1:$E$397,5,FALSE)*курс*1.02,"X")</f>
        <v>66.686579999999992</v>
      </c>
      <c r="P30" s="52" t="str">
        <f>IFERROR(VLOOKUP(F30,Номенклатура!$A$1:$E$397,5,FALSE)*курс*1.02,"X")</f>
        <v>X</v>
      </c>
    </row>
    <row r="31" spans="1:16" ht="15" customHeight="1">
      <c r="A31" s="79" t="s">
        <v>13</v>
      </c>
      <c r="B31" s="111" t="s">
        <v>194</v>
      </c>
      <c r="C31" s="80" t="s">
        <v>59</v>
      </c>
      <c r="D31" s="80" t="s">
        <v>101</v>
      </c>
      <c r="E31" s="80" t="s">
        <v>223</v>
      </c>
      <c r="F31" s="80" t="s">
        <v>225</v>
      </c>
      <c r="G31" s="81">
        <f>IFERROR(VLOOKUP(C31,Номенклатура!$A$2:$D$347,4,)*курс*1.02,"X")</f>
        <v>14446.419119999999</v>
      </c>
      <c r="H31" s="82"/>
      <c r="I31" s="81" t="str">
        <f>IFERROR(VLOOKUP(D31,Номенклатура!$A$2:$D$397,4,)*курс*1.02,"X")</f>
        <v>X</v>
      </c>
      <c r="J31" s="81">
        <f>IFERROR(VLOOKUP(E31,Номенклатура!$A$2:$D$397,4,)*курс*1.02,"X")</f>
        <v>45.627659999999999</v>
      </c>
      <c r="K31" s="81">
        <f>IFERROR(VLOOKUP(F31,Номенклатура!$A$2:$D$397,4,)*курс*1.02,"X")</f>
        <v>90.553355999999994</v>
      </c>
      <c r="L31" s="83">
        <f>IFERROR(VLOOKUP(C31,Номенклатура!$A$1:$E$397,5,FALSE)*курс*1.02,"X")</f>
        <v>21236.516891999996</v>
      </c>
      <c r="M31" s="84"/>
      <c r="N31" s="83" t="str">
        <f>IFERROR(VLOOKUP(D31,Номенклатура!$A$1:$E$397,5,FALSE)*курс*1.02,"X")</f>
        <v>X</v>
      </c>
      <c r="O31" s="83">
        <f>IFERROR(VLOOKUP(E31,Номенклатура!$A$1:$E$397,5,FALSE)*курс*1.02,"X")</f>
        <v>66.686579999999992</v>
      </c>
      <c r="P31" s="83">
        <f>IFERROR(VLOOKUP(F31,Номенклатура!$A$1:$E$397,5,FALSE)*курс*1.02,"X")</f>
        <v>133.37315999999998</v>
      </c>
    </row>
    <row r="32" spans="1:16" ht="15" customHeight="1">
      <c r="A32" s="79" t="s">
        <v>14</v>
      </c>
      <c r="B32" s="112"/>
      <c r="C32" s="80" t="s">
        <v>60</v>
      </c>
      <c r="D32" s="80" t="s">
        <v>102</v>
      </c>
      <c r="E32" s="80" t="s">
        <v>227</v>
      </c>
      <c r="F32" s="80" t="s">
        <v>307</v>
      </c>
      <c r="G32" s="81">
        <f>IFERROR(VLOOKUP(C32,Номенклатура!$A$2:$D$347,4,)*курс*1.02,"X")</f>
        <v>14446.419119999999</v>
      </c>
      <c r="H32" s="82"/>
      <c r="I32" s="81">
        <f>IFERROR(VLOOKUP(D32,Номенклатура!$A$2:$D$397,4,)*курс*1.02,"X")</f>
        <v>11774.744135999999</v>
      </c>
      <c r="J32" s="81">
        <f>IFERROR(VLOOKUP(E32,Номенклатура!$A$2:$D$397,4,)*курс*1.02,"X")</f>
        <v>45.627659999999999</v>
      </c>
      <c r="K32" s="81">
        <f>IFERROR(VLOOKUP(F32,Номенклатура!$A$2:$D$397,4,)*курс*1.02,"X")</f>
        <v>90.553355999999994</v>
      </c>
      <c r="L32" s="83">
        <f>IFERROR(VLOOKUP(C32,Номенклатура!$A$1:$E$397,5,FALSE)*курс*1.02,"X")</f>
        <v>21236.516891999996</v>
      </c>
      <c r="M32" s="84"/>
      <c r="N32" s="83">
        <f>IFERROR(VLOOKUP(D32,Номенклатура!$A$1:$E$397,5,FALSE)*курс*1.02,"X")</f>
        <v>17309.028311999999</v>
      </c>
      <c r="O32" s="83">
        <f>IFERROR(VLOOKUP(E32,Номенклатура!$A$1:$E$397,5,FALSE)*курс*1.02,"X")</f>
        <v>66.686579999999992</v>
      </c>
      <c r="P32" s="83">
        <f>IFERROR(VLOOKUP(F32,Номенклатура!$A$1:$E$397,5,FALSE)*курс*1.02,"X")</f>
        <v>133.37315999999998</v>
      </c>
    </row>
    <row r="33" spans="1:16" ht="15" customHeight="1">
      <c r="A33" s="79" t="s">
        <v>15</v>
      </c>
      <c r="B33" s="112"/>
      <c r="C33" s="80" t="s">
        <v>61</v>
      </c>
      <c r="D33" s="80" t="s">
        <v>103</v>
      </c>
      <c r="E33" s="80" t="s">
        <v>229</v>
      </c>
      <c r="F33" s="80" t="s">
        <v>231</v>
      </c>
      <c r="G33" s="81">
        <f>IFERROR(VLOOKUP(C33,Номенклатура!$A$2:$D$347,4,)*курс*1.02,"X")</f>
        <v>14446.419119999999</v>
      </c>
      <c r="H33" s="82"/>
      <c r="I33" s="81">
        <f>IFERROR(VLOOKUP(D33,Номенклатура!$A$2:$D$397,4,)*курс*1.02,"X")</f>
        <v>11774.744135999999</v>
      </c>
      <c r="J33" s="81">
        <f>IFERROR(VLOOKUP(E33,Номенклатура!$A$2:$D$397,4,)*курс*1.02,"X")</f>
        <v>45.627659999999999</v>
      </c>
      <c r="K33" s="81">
        <f>IFERROR(VLOOKUP(F33,Номенклатура!$A$2:$D$397,4,)*курс*1.02,"X")</f>
        <v>90.553355999999994</v>
      </c>
      <c r="L33" s="83">
        <f>IFERROR(VLOOKUP(C33,Номенклатура!$A$1:$E$397,5,FALSE)*курс*1.02,"X")</f>
        <v>21236.516891999996</v>
      </c>
      <c r="M33" s="84"/>
      <c r="N33" s="83">
        <f>IFERROR(VLOOKUP(D33,Номенклатура!$A$1:$E$397,5,FALSE)*курс*1.02,"X")</f>
        <v>17309.028311999999</v>
      </c>
      <c r="O33" s="83">
        <f>IFERROR(VLOOKUP(E33,Номенклатура!$A$1:$E$397,5,FALSE)*курс*1.02,"X")</f>
        <v>66.686579999999992</v>
      </c>
      <c r="P33" s="83">
        <f>IFERROR(VLOOKUP(F33,Номенклатура!$A$1:$E$397,5,FALSE)*курс*1.02,"X")</f>
        <v>133.37315999999998</v>
      </c>
    </row>
    <row r="34" spans="1:16" ht="15" customHeight="1">
      <c r="A34" s="79" t="s">
        <v>16</v>
      </c>
      <c r="B34" s="112"/>
      <c r="C34" s="80" t="s">
        <v>62</v>
      </c>
      <c r="D34" s="80" t="s">
        <v>104</v>
      </c>
      <c r="E34" s="80" t="s">
        <v>233</v>
      </c>
      <c r="F34" s="80" t="s">
        <v>235</v>
      </c>
      <c r="G34" s="81">
        <f>IFERROR(VLOOKUP(C34,Номенклатура!$A$2:$D$347,4,)*курс*1.02,"X")</f>
        <v>14446.419119999999</v>
      </c>
      <c r="H34" s="82"/>
      <c r="I34" s="81">
        <f>IFERROR(VLOOKUP(D34,Номенклатура!$A$2:$D$397,4,)*курс*1.02,"X")</f>
        <v>11774.744135999999</v>
      </c>
      <c r="J34" s="81">
        <f>IFERROR(VLOOKUP(E34,Номенклатура!$A$2:$D$397,4,)*курс*1.02,"X")</f>
        <v>45.627659999999999</v>
      </c>
      <c r="K34" s="81">
        <f>IFERROR(VLOOKUP(F34,Номенклатура!$A$2:$D$397,4,)*курс*1.02,"X")</f>
        <v>90.553355999999994</v>
      </c>
      <c r="L34" s="83">
        <f>IFERROR(VLOOKUP(C34,Номенклатура!$A$1:$E$397,5,FALSE)*курс*1.02,"X")</f>
        <v>21236.516891999996</v>
      </c>
      <c r="M34" s="84"/>
      <c r="N34" s="83">
        <f>IFERROR(VLOOKUP(D34,Номенклатура!$A$1:$E$397,5,FALSE)*курс*1.02,"X")</f>
        <v>17309.028311999999</v>
      </c>
      <c r="O34" s="83">
        <f>IFERROR(VLOOKUP(E34,Номенклатура!$A$1:$E$397,5,FALSE)*курс*1.02,"X")</f>
        <v>66.686579999999992</v>
      </c>
      <c r="P34" s="83">
        <f>IFERROR(VLOOKUP(F34,Номенклатура!$A$1:$E$397,5,FALSE)*курс*1.02,"X")</f>
        <v>133.37315999999998</v>
      </c>
    </row>
    <row r="35" spans="1:16" ht="15" customHeight="1">
      <c r="A35" s="79" t="s">
        <v>17</v>
      </c>
      <c r="B35" s="112"/>
      <c r="C35" s="80" t="s">
        <v>63</v>
      </c>
      <c r="D35" s="80" t="s">
        <v>105</v>
      </c>
      <c r="E35" s="80" t="s">
        <v>347</v>
      </c>
      <c r="F35" s="80" t="s">
        <v>277</v>
      </c>
      <c r="G35" s="81">
        <f>IFERROR(VLOOKUP(C35,Номенклатура!$A$2:$D$347,4,)*курс*1.02,"X")</f>
        <v>14447.121084</v>
      </c>
      <c r="H35" s="82"/>
      <c r="I35" s="81">
        <f>IFERROR(VLOOKUP(D35,Номенклатура!$A$2:$D$397,4,)*курс*1.02,"X")</f>
        <v>11774.744135999999</v>
      </c>
      <c r="J35" s="81">
        <f>IFERROR(VLOOKUP(E35,Номенклатура!$A$2:$D$397,4,)*курс*1.02,"X")</f>
        <v>45.627659999999999</v>
      </c>
      <c r="K35" s="81">
        <f>IFERROR(VLOOKUP(F35,Номенклатура!$A$2:$D$397,4,)*курс*1.02,"X")</f>
        <v>90.553355999999994</v>
      </c>
      <c r="L35" s="83">
        <f>IFERROR(VLOOKUP(C35,Номенклатура!$A$1:$E$397,5,FALSE)*курс*1.02,"X")</f>
        <v>21237.218856</v>
      </c>
      <c r="M35" s="84"/>
      <c r="N35" s="83">
        <f>IFERROR(VLOOKUP(D35,Номенклатура!$A$1:$E$397,5,FALSE)*курс*1.02,"X")</f>
        <v>17309.028311999999</v>
      </c>
      <c r="O35" s="83">
        <f>IFERROR(VLOOKUP(E35,Номенклатура!$A$1:$E$397,5,FALSE)*курс*1.02,"X")</f>
        <v>66.686579999999992</v>
      </c>
      <c r="P35" s="83">
        <f>IFERROR(VLOOKUP(F35,Номенклатура!$A$1:$E$397,5,FALSE)*курс*1.02,"X")</f>
        <v>133.37315999999998</v>
      </c>
    </row>
    <row r="36" spans="1:16" ht="15" customHeight="1">
      <c r="A36" s="79" t="s">
        <v>18</v>
      </c>
      <c r="B36" s="113"/>
      <c r="C36" s="80" t="s">
        <v>64</v>
      </c>
      <c r="D36" s="80" t="s">
        <v>561</v>
      </c>
      <c r="E36" s="80" t="s">
        <v>362</v>
      </c>
      <c r="F36" s="80" t="s">
        <v>361</v>
      </c>
      <c r="G36" s="81">
        <f>IFERROR(VLOOKUP(C36,Номенклатура!$A$2:$D$347,4,)*курс*1.02,"X")</f>
        <v>14446.419119999999</v>
      </c>
      <c r="H36" s="82"/>
      <c r="I36" s="81">
        <f>IFERROR(VLOOKUP(D36,Номенклатура!$A$2:$D$397,4,)*курс*1.02,"X")</f>
        <v>11774.744135999999</v>
      </c>
      <c r="J36" s="81">
        <f>IFERROR(VLOOKUP(E36,Номенклатура!$A$2:$D$397,4,)*курс*1.02,"X")</f>
        <v>45.627659999999999</v>
      </c>
      <c r="K36" s="81">
        <f>IFERROR(VLOOKUP(F36,Номенклатура!$A$2:$D$397,4,)*курс*1.02,"X")</f>
        <v>90.553355999999994</v>
      </c>
      <c r="L36" s="83">
        <f>IFERROR(VLOOKUP(C36,Номенклатура!$A$1:$E$397,5,FALSE)*курс*1.02,"X")</f>
        <v>21235.814927999996</v>
      </c>
      <c r="M36" s="84"/>
      <c r="N36" s="83">
        <f>IFERROR(VLOOKUP(D36,Номенклатура!$A$1:$E$397,5,FALSE)*курс*1.02,"X")</f>
        <v>17309.028311999999</v>
      </c>
      <c r="O36" s="83">
        <f>IFERROR(VLOOKUP(E36,Номенклатура!$A$1:$E$397,5,FALSE)*курс*1.02,"X")</f>
        <v>66.686579999999992</v>
      </c>
      <c r="P36" s="83">
        <f>IFERROR(VLOOKUP(F36,Номенклатура!$A$1:$E$397,5,FALSE)*курс*1.02,"X")</f>
        <v>133.37315999999998</v>
      </c>
    </row>
    <row r="37" spans="1:16" ht="15" customHeight="1">
      <c r="A37" s="48" t="s">
        <v>19</v>
      </c>
      <c r="B37" s="104" t="s">
        <v>955</v>
      </c>
      <c r="C37" s="49" t="s">
        <v>65</v>
      </c>
      <c r="D37" s="49" t="s">
        <v>106</v>
      </c>
      <c r="E37" s="49" t="s">
        <v>239</v>
      </c>
      <c r="F37" s="49" t="s">
        <v>241</v>
      </c>
      <c r="G37" s="50">
        <f>IFERROR(VLOOKUP(C37,Номенклатура!$A$2:$D$347,4,)*курс*1.02,"X")</f>
        <v>14446.419119999999</v>
      </c>
      <c r="H37" s="51"/>
      <c r="I37" s="50">
        <f>IFERROR(VLOOKUP(D37,Номенклатура!$A$2:$D$397,4,)*курс*1.02,"X")</f>
        <v>11774.744135999999</v>
      </c>
      <c r="J37" s="50">
        <f>IFERROR(VLOOKUP(E37,Номенклатура!$A$2:$D$397,4,)*курс*1.02,"X")</f>
        <v>45.627659999999999</v>
      </c>
      <c r="K37" s="50">
        <f>IFERROR(VLOOKUP(F37,Номенклатура!$A$2:$D$397,4,)*курс*1.02,"X")</f>
        <v>90.553355999999994</v>
      </c>
      <c r="L37" s="52">
        <f>IFERROR(VLOOKUP(C37,Номенклатура!$A$1:$E$397,5,FALSE)*курс*1.02,"X")</f>
        <v>21236.516891999996</v>
      </c>
      <c r="M37" s="53"/>
      <c r="N37" s="52">
        <f>IFERROR(VLOOKUP(D37,Номенклатура!$A$1:$E$397,5,FALSE)*курс*1.02,"X")</f>
        <v>17309.028311999999</v>
      </c>
      <c r="O37" s="52">
        <f>IFERROR(VLOOKUP(E37,Номенклатура!$A$1:$E$397,5,FALSE)*курс*1.02,"X")</f>
        <v>66.686579999999992</v>
      </c>
      <c r="P37" s="52">
        <f>IFERROR(VLOOKUP(F37,Номенклатура!$A$1:$E$397,5,FALSE)*курс*1.02,"X")</f>
        <v>133.37315999999998</v>
      </c>
    </row>
    <row r="38" spans="1:16" ht="15" customHeight="1">
      <c r="A38" s="48" t="s">
        <v>20</v>
      </c>
      <c r="B38" s="105"/>
      <c r="C38" s="49" t="s">
        <v>66</v>
      </c>
      <c r="D38" s="49" t="s">
        <v>107</v>
      </c>
      <c r="E38" s="49" t="s">
        <v>243</v>
      </c>
      <c r="F38" s="49" t="s">
        <v>245</v>
      </c>
      <c r="G38" s="50">
        <f>IFERROR(VLOOKUP(C38,Номенклатура!$A$2:$D$347,4,)*курс*1.02,"X")</f>
        <v>14446.419119999999</v>
      </c>
      <c r="H38" s="51"/>
      <c r="I38" s="50">
        <f>IFERROR(VLOOKUP(D38,Номенклатура!$A$2:$D$397,4,)*курс*1.02,"X")</f>
        <v>11774.744135999999</v>
      </c>
      <c r="J38" s="50">
        <f>IFERROR(VLOOKUP(E38,Номенклатура!$A$2:$D$397,4,)*курс*1.02,"X")</f>
        <v>45.627659999999999</v>
      </c>
      <c r="K38" s="50">
        <f>IFERROR(VLOOKUP(F38,Номенклатура!$A$2:$D$397,4,)*курс*1.02,"X")</f>
        <v>90.553355999999994</v>
      </c>
      <c r="L38" s="52">
        <f>IFERROR(VLOOKUP(C38,Номенклатура!$A$1:$E$397,5,FALSE)*курс*1.02,"X")</f>
        <v>21236.516891999996</v>
      </c>
      <c r="M38" s="53"/>
      <c r="N38" s="52">
        <f>IFERROR(VLOOKUP(D38,Номенклатура!$A$1:$E$397,5,FALSE)*курс*1.02,"X")</f>
        <v>17309.028311999999</v>
      </c>
      <c r="O38" s="52">
        <f>IFERROR(VLOOKUP(E38,Номенклатура!$A$1:$E$397,5,FALSE)*курс*1.02,"X")</f>
        <v>66.686579999999992</v>
      </c>
      <c r="P38" s="52">
        <f>IFERROR(VLOOKUP(F38,Номенклатура!$A$1:$E$397,5,FALSE)*курс*1.02,"X")</f>
        <v>133.37315999999998</v>
      </c>
    </row>
    <row r="39" spans="1:16" ht="15" customHeight="1">
      <c r="A39" s="48" t="s">
        <v>21</v>
      </c>
      <c r="B39" s="105"/>
      <c r="C39" s="49" t="s">
        <v>67</v>
      </c>
      <c r="D39" s="49" t="s">
        <v>108</v>
      </c>
      <c r="E39" s="49" t="s">
        <v>201</v>
      </c>
      <c r="F39" s="49" t="s">
        <v>311</v>
      </c>
      <c r="G39" s="50">
        <f>IFERROR(VLOOKUP(C39,Номенклатура!$A$2:$D$347,4,)*курс*1.02,"X")</f>
        <v>14446.419119999999</v>
      </c>
      <c r="H39" s="51" t="s">
        <v>678</v>
      </c>
      <c r="I39" s="50">
        <f>IFERROR(VLOOKUP(D39,Номенклатура!$A$2:$D$397,4,)*курс*1.02,"X")</f>
        <v>11774.744135999999</v>
      </c>
      <c r="J39" s="50">
        <f>IFERROR(VLOOKUP(E39,Номенклатура!$A$2:$D$397,4,)*курс*1.02,"X")</f>
        <v>45.627659999999999</v>
      </c>
      <c r="K39" s="50">
        <f>IFERROR(VLOOKUP(F39,Номенклатура!$A$2:$D$397,4,)*курс*1.02,"X")</f>
        <v>90.553355999999994</v>
      </c>
      <c r="L39" s="52">
        <f>IFERROR(VLOOKUP(C39,Номенклатура!$A$1:$E$397,5,FALSE)*курс*1.02,"X")</f>
        <v>21236.516891999996</v>
      </c>
      <c r="M39" s="53" t="s">
        <v>678</v>
      </c>
      <c r="N39" s="52">
        <f>IFERROR(VLOOKUP(D39,Номенклатура!$A$1:$E$397,5,FALSE)*курс*1.02,"X")</f>
        <v>17309.028311999999</v>
      </c>
      <c r="O39" s="52">
        <f>IFERROR(VLOOKUP(E39,Номенклатура!$A$1:$E$397,5,FALSE)*курс*1.02,"X")</f>
        <v>66.686579999999992</v>
      </c>
      <c r="P39" s="52">
        <f>IFERROR(VLOOKUP(F39,Номенклатура!$A$1:$E$397,5,FALSE)*курс*1.02,"X")</f>
        <v>133.37315999999998</v>
      </c>
    </row>
    <row r="40" spans="1:16" ht="15" customHeight="1">
      <c r="A40" s="48" t="s">
        <v>22</v>
      </c>
      <c r="B40" s="106"/>
      <c r="C40" s="49" t="s">
        <v>68</v>
      </c>
      <c r="D40" s="49" t="s">
        <v>93</v>
      </c>
      <c r="E40" s="49" t="s">
        <v>247</v>
      </c>
      <c r="F40" s="49" t="s">
        <v>313</v>
      </c>
      <c r="G40" s="50">
        <f>IFERROR(VLOOKUP(C40,Номенклатура!$A$2:$D$347,4,)*курс*1.02,"X")</f>
        <v>14446.419119999999</v>
      </c>
      <c r="H40" s="51"/>
      <c r="I40" s="50" t="str">
        <f>IFERROR(VLOOKUP(D40,Номенклатура!$A$2:$D$397,4,)*курс*1.02,"X")</f>
        <v>X</v>
      </c>
      <c r="J40" s="50">
        <f>IFERROR(VLOOKUP(E40,Номенклатура!$A$2:$D$397,4,)*курс*1.02,"X")</f>
        <v>45.627659999999999</v>
      </c>
      <c r="K40" s="50">
        <f>IFERROR(VLOOKUP(F40,Номенклатура!$A$2:$D$397,4,)*курс*1.02,"X")</f>
        <v>90.553355999999994</v>
      </c>
      <c r="L40" s="52">
        <f>IFERROR(VLOOKUP(C40,Номенклатура!$A$1:$E$397,5,FALSE)*курс*1.02,"X")</f>
        <v>21236.516891999996</v>
      </c>
      <c r="M40" s="53"/>
      <c r="N40" s="52" t="str">
        <f>IFERROR(VLOOKUP(D40,Номенклатура!$A$1:$E$397,5,FALSE)*курс*1.02,"X")</f>
        <v>X</v>
      </c>
      <c r="O40" s="52">
        <f>IFERROR(VLOOKUP(E40,Номенклатура!$A$1:$E$397,5,FALSE)*курс*1.02,"X")</f>
        <v>66.686579999999992</v>
      </c>
      <c r="P40" s="52">
        <f>IFERROR(VLOOKUP(F40,Номенклатура!$A$1:$E$397,5,FALSE)*курс*1.02,"X")</f>
        <v>133.37315999999998</v>
      </c>
    </row>
    <row r="41" spans="1:16" ht="15" customHeight="1">
      <c r="A41" s="79" t="s">
        <v>23</v>
      </c>
      <c r="B41" s="111" t="s">
        <v>956</v>
      </c>
      <c r="C41" s="80" t="s">
        <v>69</v>
      </c>
      <c r="D41" s="80" t="s">
        <v>89</v>
      </c>
      <c r="E41" s="80" t="s">
        <v>203</v>
      </c>
      <c r="F41" s="80" t="s">
        <v>315</v>
      </c>
      <c r="G41" s="81">
        <f>IFERROR(VLOOKUP(C41,Номенклатура!$A$2:$D$347,4,)*курс*1.02,"X")</f>
        <v>14446.419119999999</v>
      </c>
      <c r="H41" s="82" t="s">
        <v>678</v>
      </c>
      <c r="I41" s="81">
        <f>IFERROR(VLOOKUP(D41,Номенклатура!$A$2:$D$397,4,)*курс*1.02,"X")</f>
        <v>11774.744135999999</v>
      </c>
      <c r="J41" s="81">
        <f>IFERROR(VLOOKUP(E41,Номенклатура!$A$2:$D$397,4,)*курс*1.02,"X")</f>
        <v>45.627659999999999</v>
      </c>
      <c r="K41" s="81">
        <f>IFERROR(VLOOKUP(F41,Номенклатура!$A$2:$D$397,4,)*курс*1.02,"X")</f>
        <v>90.553355999999994</v>
      </c>
      <c r="L41" s="83">
        <f>IFERROR(VLOOKUP(C41,Номенклатура!$A$1:$E$397,5,FALSE)*курс*1.02,"X")</f>
        <v>21236.516891999996</v>
      </c>
      <c r="M41" s="84" t="s">
        <v>678</v>
      </c>
      <c r="N41" s="83">
        <f>IFERROR(VLOOKUP(D41,Номенклатура!$A$1:$E$397,5,FALSE)*курс*1.02,"X")</f>
        <v>17309.028311999999</v>
      </c>
      <c r="O41" s="83">
        <f>IFERROR(VLOOKUP(E41,Номенклатура!$A$1:$E$397,5,FALSE)*курс*1.02,"X")</f>
        <v>66.686579999999992</v>
      </c>
      <c r="P41" s="83">
        <f>IFERROR(VLOOKUP(F41,Номенклатура!$A$1:$E$397,5,FALSE)*курс*1.02,"X")</f>
        <v>133.37315999999998</v>
      </c>
    </row>
    <row r="42" spans="1:16" ht="15" customHeight="1">
      <c r="A42" s="79" t="s">
        <v>24</v>
      </c>
      <c r="B42" s="112"/>
      <c r="C42" s="80" t="s">
        <v>70</v>
      </c>
      <c r="D42" s="80" t="s">
        <v>109</v>
      </c>
      <c r="E42" s="80" t="s">
        <v>249</v>
      </c>
      <c r="F42" s="80" t="s">
        <v>196</v>
      </c>
      <c r="G42" s="81">
        <f>IFERROR(VLOOKUP(C42,Номенклатура!$A$2:$D$347,4,)*курс*1.02,"X")</f>
        <v>14446.419119999999</v>
      </c>
      <c r="H42" s="82" t="s">
        <v>678</v>
      </c>
      <c r="I42" s="81">
        <f>IFERROR(VLOOKUP(D42,Номенклатура!$A$2:$D$397,4,)*курс*1.02,"X")</f>
        <v>11774.744135999999</v>
      </c>
      <c r="J42" s="81">
        <f>IFERROR(VLOOKUP(E42,Номенклатура!$A$2:$D$397,4,)*курс*1.02,"X")</f>
        <v>45.627659999999999</v>
      </c>
      <c r="K42" s="81">
        <f>IFERROR(VLOOKUP(F42,Номенклатура!$A$2:$D$397,4,)*курс*1.02,"X")</f>
        <v>90.553355999999994</v>
      </c>
      <c r="L42" s="83">
        <f>IFERROR(VLOOKUP(C42,Номенклатура!$A$1:$E$397,5,FALSE)*курс*1.02,"X")</f>
        <v>21236.516891999996</v>
      </c>
      <c r="M42" s="84" t="s">
        <v>678</v>
      </c>
      <c r="N42" s="83">
        <f>IFERROR(VLOOKUP(D42,Номенклатура!$A$1:$E$397,5,FALSE)*курс*1.02,"X")</f>
        <v>17309.028311999999</v>
      </c>
      <c r="O42" s="83">
        <f>IFERROR(VLOOKUP(E42,Номенклатура!$A$1:$E$397,5,FALSE)*курс*1.02,"X")</f>
        <v>66.686579999999992</v>
      </c>
      <c r="P42" s="83">
        <f>IFERROR(VLOOKUP(F42,Номенклатура!$A$1:$E$397,5,FALSE)*курс*1.02,"X")</f>
        <v>133.37315999999998</v>
      </c>
    </row>
    <row r="43" spans="1:16" ht="15" customHeight="1">
      <c r="A43" s="79" t="s">
        <v>25</v>
      </c>
      <c r="B43" s="112"/>
      <c r="C43" s="80" t="s">
        <v>71</v>
      </c>
      <c r="D43" s="80" t="s">
        <v>110</v>
      </c>
      <c r="E43" s="80" t="s">
        <v>251</v>
      </c>
      <c r="F43" s="80" t="s">
        <v>317</v>
      </c>
      <c r="G43" s="81">
        <f>IFERROR(VLOOKUP(C43,Номенклатура!$A$2:$D$347,4,)*курс*1.02,"X")</f>
        <v>14446.419119999999</v>
      </c>
      <c r="H43" s="82"/>
      <c r="I43" s="81">
        <f>IFERROR(VLOOKUP(D43,Номенклатура!$A$2:$D$397,4,)*курс*1.02,"X")</f>
        <v>11774.744135999999</v>
      </c>
      <c r="J43" s="81">
        <f>IFERROR(VLOOKUP(E43,Номенклатура!$A$2:$D$397,4,)*курс*1.02,"X")</f>
        <v>45.627659999999999</v>
      </c>
      <c r="K43" s="81">
        <f>IFERROR(VLOOKUP(F43,Номенклатура!$A$2:$D$397,4,)*курс*1.02,"X")</f>
        <v>90.553355999999994</v>
      </c>
      <c r="L43" s="83">
        <f>IFERROR(VLOOKUP(C43,Номенклатура!$A$1:$E$397,5,FALSE)*курс*1.02,"X")</f>
        <v>21236.516891999996</v>
      </c>
      <c r="M43" s="84"/>
      <c r="N43" s="83">
        <f>IFERROR(VLOOKUP(D43,Номенклатура!$A$1:$E$397,5,FALSE)*курс*1.02,"X")</f>
        <v>17309.028311999999</v>
      </c>
      <c r="O43" s="83">
        <f>IFERROR(VLOOKUP(E43,Номенклатура!$A$1:$E$397,5,FALSE)*курс*1.02,"X")</f>
        <v>66.686579999999992</v>
      </c>
      <c r="P43" s="83">
        <f>IFERROR(VLOOKUP(F43,Номенклатура!$A$1:$E$397,5,FALSE)*курс*1.02,"X")</f>
        <v>133.37315999999998</v>
      </c>
    </row>
    <row r="44" spans="1:16" ht="15" customHeight="1">
      <c r="A44" s="79" t="s">
        <v>591</v>
      </c>
      <c r="B44" s="112"/>
      <c r="C44" s="80" t="s">
        <v>594</v>
      </c>
      <c r="D44" s="80" t="s">
        <v>595</v>
      </c>
      <c r="E44" s="80" t="s">
        <v>608</v>
      </c>
      <c r="F44" s="80"/>
      <c r="G44" s="81">
        <f>IFERROR(VLOOKUP(C44,Номенклатура!$A$2:$D$347,4,)*курс*1.02,"X")</f>
        <v>14446.419119999999</v>
      </c>
      <c r="H44" s="82"/>
      <c r="I44" s="81">
        <f>IFERROR(VLOOKUP(D44,Номенклатура!$A$2:$D$397,4,)*курс*1.02,"X")</f>
        <v>11774.744135999999</v>
      </c>
      <c r="J44" s="81">
        <f>IFERROR(VLOOKUP(E44,Номенклатура!$A$2:$D$397,4,)*курс*1.02,"X")</f>
        <v>45.627659999999999</v>
      </c>
      <c r="K44" s="81" t="str">
        <f>IFERROR(VLOOKUP(F44,Номенклатура!$A$2:$D$397,4,)*курс*1.02,"X")</f>
        <v>X</v>
      </c>
      <c r="L44" s="83">
        <f>IFERROR(VLOOKUP(C44,Номенклатура!$A$1:$E$397,5,FALSE)*курс*1.02,"X")</f>
        <v>21236.516891999996</v>
      </c>
      <c r="M44" s="84"/>
      <c r="N44" s="83">
        <f>IFERROR(VLOOKUP(D44,Номенклатура!$A$1:$E$397,5,FALSE)*курс*1.02,"X")</f>
        <v>17309.028311999999</v>
      </c>
      <c r="O44" s="83">
        <f>IFERROR(VLOOKUP(E44,Номенклатура!$A$1:$E$397,5,FALSE)*курс*1.02,"X")</f>
        <v>66.686579999999992</v>
      </c>
      <c r="P44" s="83" t="str">
        <f>IFERROR(VLOOKUP(F44,Номенклатура!$A$1:$E$397,5,FALSE)*курс*1.02,"X")</f>
        <v>X</v>
      </c>
    </row>
    <row r="45" spans="1:16" ht="15" customHeight="1">
      <c r="A45" s="79" t="s">
        <v>592</v>
      </c>
      <c r="B45" s="112"/>
      <c r="C45" s="80" t="s">
        <v>596</v>
      </c>
      <c r="D45" s="80" t="s">
        <v>597</v>
      </c>
      <c r="E45" s="80" t="s">
        <v>609</v>
      </c>
      <c r="F45" s="80"/>
      <c r="G45" s="81">
        <f>IFERROR(VLOOKUP(C45,Номенклатура!$A$2:$D$347,4,)*курс*1.02,"X")</f>
        <v>14446.419119999999</v>
      </c>
      <c r="H45" s="82"/>
      <c r="I45" s="81">
        <f>IFERROR(VLOOKUP(D45,Номенклатура!$A$2:$D$397,4,)*курс*1.02,"X")</f>
        <v>11774.744135999999</v>
      </c>
      <c r="J45" s="81">
        <f>IFERROR(VLOOKUP(E45,Номенклатура!$A$2:$D$397,4,)*курс*1.02,"X")</f>
        <v>45.627659999999999</v>
      </c>
      <c r="K45" s="81" t="str">
        <f>IFERROR(VLOOKUP(F45,Номенклатура!$A$2:$D$397,4,)*курс*1.02,"X")</f>
        <v>X</v>
      </c>
      <c r="L45" s="83">
        <f>IFERROR(VLOOKUP(C45,Номенклатура!$A$1:$E$397,5,FALSE)*курс*1.02,"X")</f>
        <v>21236.516891999996</v>
      </c>
      <c r="M45" s="84"/>
      <c r="N45" s="83">
        <f>IFERROR(VLOOKUP(D45,Номенклатура!$A$1:$E$397,5,FALSE)*курс*1.02,"X")</f>
        <v>17309.028311999999</v>
      </c>
      <c r="O45" s="83">
        <f>IFERROR(VLOOKUP(E45,Номенклатура!$A$1:$E$397,5,FALSE)*курс*1.02,"X")</f>
        <v>66.686579999999992</v>
      </c>
      <c r="P45" s="83" t="str">
        <f>IFERROR(VLOOKUP(F45,Номенклатура!$A$1:$E$397,5,FALSE)*курс*1.02,"X")</f>
        <v>X</v>
      </c>
    </row>
    <row r="46" spans="1:16" ht="15" customHeight="1">
      <c r="A46" s="79" t="s">
        <v>593</v>
      </c>
      <c r="B46" s="112"/>
      <c r="C46" s="80" t="s">
        <v>598</v>
      </c>
      <c r="D46" s="80" t="s">
        <v>599</v>
      </c>
      <c r="E46" s="80" t="s">
        <v>610</v>
      </c>
      <c r="F46" s="80"/>
      <c r="G46" s="81">
        <f>IFERROR(VLOOKUP(C46,Номенклатура!$A$2:$D$347,4,)*курс*1.02,"X")</f>
        <v>14446.419119999999</v>
      </c>
      <c r="H46" s="82"/>
      <c r="I46" s="81">
        <f>IFERROR(VLOOKUP(D46,Номенклатура!$A$2:$D$397,4,)*курс*1.02,"X")</f>
        <v>11774.744135999999</v>
      </c>
      <c r="J46" s="81">
        <f>IFERROR(VLOOKUP(E46,Номенклатура!$A$2:$D$397,4,)*курс*1.02,"X")</f>
        <v>45.627659999999999</v>
      </c>
      <c r="K46" s="81" t="str">
        <f>IFERROR(VLOOKUP(F46,Номенклатура!$A$2:$D$397,4,)*курс*1.02,"X")</f>
        <v>X</v>
      </c>
      <c r="L46" s="83">
        <f>IFERROR(VLOOKUP(C46,Номенклатура!$A$1:$E$397,5,FALSE)*курс*1.02,"X")</f>
        <v>21236.516891999996</v>
      </c>
      <c r="M46" s="84"/>
      <c r="N46" s="83">
        <f>IFERROR(VLOOKUP(D46,Номенклатура!$A$1:$E$397,5,FALSE)*курс*1.02,"X")</f>
        <v>17309.028311999999</v>
      </c>
      <c r="O46" s="83">
        <f>IFERROR(VLOOKUP(E46,Номенклатура!$A$1:$E$397,5,FALSE)*курс*1.02,"X")</f>
        <v>66.686579999999992</v>
      </c>
      <c r="P46" s="83" t="str">
        <f>IFERROR(VLOOKUP(F46,Номенклатура!$A$1:$E$397,5,FALSE)*курс*1.02,"X")</f>
        <v>X</v>
      </c>
    </row>
    <row r="47" spans="1:16" ht="15" customHeight="1">
      <c r="A47" s="79" t="s">
        <v>26</v>
      </c>
      <c r="B47" s="113"/>
      <c r="C47" s="80" t="s">
        <v>72</v>
      </c>
      <c r="D47" s="80" t="s">
        <v>562</v>
      </c>
      <c r="E47" s="80" t="s">
        <v>345</v>
      </c>
      <c r="F47" s="80" t="s">
        <v>93</v>
      </c>
      <c r="G47" s="81">
        <f>IFERROR(VLOOKUP(C47,Номенклатура!$A$2:$D$347,4,)*курс*1.02,"X")</f>
        <v>14447.121084</v>
      </c>
      <c r="H47" s="82"/>
      <c r="I47" s="81" t="str">
        <f>IFERROR(VLOOKUP(D47,Номенклатура!$A$2:$D$397,4,)*курс*1.02,"X")</f>
        <v>X</v>
      </c>
      <c r="J47" s="81">
        <f>IFERROR(VLOOKUP(E47,Номенклатура!$A$2:$D$397,4,)*курс*1.02,"X")</f>
        <v>45.627659999999999</v>
      </c>
      <c r="K47" s="81" t="str">
        <f>IFERROR(VLOOKUP(F47,Номенклатура!$A$2:$D$397,4,)*курс*1.02,"X")</f>
        <v>X</v>
      </c>
      <c r="L47" s="83">
        <f>IFERROR(VLOOKUP(C47,Номенклатура!$A$1:$E$397,5,FALSE)*курс*1.02,"X")</f>
        <v>22326.666984</v>
      </c>
      <c r="M47" s="84"/>
      <c r="N47" s="83" t="str">
        <f>IFERROR(VLOOKUP(D47,Номенклатура!$A$1:$E$397,5,FALSE)*курс*1.02,"X")</f>
        <v>X</v>
      </c>
      <c r="O47" s="83">
        <f>IFERROR(VLOOKUP(E47,Номенклатура!$A$1:$E$397,5,FALSE)*курс*1.02,"X")</f>
        <v>66.686579999999992</v>
      </c>
      <c r="P47" s="83" t="str">
        <f>IFERROR(VLOOKUP(F47,Номенклатура!$A$1:$E$397,5,FALSE)*курс*1.02,"X")</f>
        <v>X</v>
      </c>
    </row>
    <row r="48" spans="1:16" ht="15" customHeight="1">
      <c r="A48" s="85" t="s">
        <v>27</v>
      </c>
      <c r="B48" s="120" t="s">
        <v>957</v>
      </c>
      <c r="C48" s="86" t="s">
        <v>73</v>
      </c>
      <c r="D48" s="86" t="s">
        <v>111</v>
      </c>
      <c r="E48" s="86" t="s">
        <v>253</v>
      </c>
      <c r="F48" s="86" t="s">
        <v>319</v>
      </c>
      <c r="G48" s="87">
        <f>IFERROR(VLOOKUP(C48,Номенклатура!$A$2:$D$347,4,)*курс*1.02,"X")</f>
        <v>14446.419119999999</v>
      </c>
      <c r="H48" s="51"/>
      <c r="I48" s="87">
        <f>IFERROR(VLOOKUP(D48,Номенклатура!$A$2:$D$397,4,)*курс*1.02,"X")</f>
        <v>11774.744135999999</v>
      </c>
      <c r="J48" s="87">
        <f>IFERROR(VLOOKUP(E48,Номенклатура!$A$2:$D$397,4,)*курс*1.02,"X")</f>
        <v>45.627659999999999</v>
      </c>
      <c r="K48" s="87">
        <f>IFERROR(VLOOKUP(F48,Номенклатура!$A$2:$D$397,4,)*курс*1.02,"X")</f>
        <v>90.553355999999994</v>
      </c>
      <c r="L48" s="52">
        <f>IFERROR(VLOOKUP(C48,Номенклатура!$A$1:$E$397,5,FALSE)*курс*1.02,"X")</f>
        <v>21236.516891999996</v>
      </c>
      <c r="M48" s="53"/>
      <c r="N48" s="52">
        <f>IFERROR(VLOOKUP(D48,Номенклатура!$A$1:$E$397,5,FALSE)*курс*1.02,"X")</f>
        <v>17309.028311999999</v>
      </c>
      <c r="O48" s="52">
        <f>IFERROR(VLOOKUP(E48,Номенклатура!$A$1:$E$397,5,FALSE)*курс*1.02,"X")</f>
        <v>66.686579999999992</v>
      </c>
      <c r="P48" s="52">
        <f>IFERROR(VLOOKUP(F48,Номенклатура!$A$1:$E$397,5,FALSE)*курс*1.02,"X")</f>
        <v>133.37315999999998</v>
      </c>
    </row>
    <row r="49" spans="1:16" ht="15" customHeight="1">
      <c r="A49" s="85" t="s">
        <v>28</v>
      </c>
      <c r="B49" s="121"/>
      <c r="C49" s="86" t="s">
        <v>74</v>
      </c>
      <c r="D49" s="86" t="s">
        <v>112</v>
      </c>
      <c r="E49" s="86" t="s">
        <v>255</v>
      </c>
      <c r="F49" s="86" t="s">
        <v>279</v>
      </c>
      <c r="G49" s="87">
        <f>IFERROR(VLOOKUP(C49,Номенклатура!$A$2:$D$347,4,)*курс*1.02,"X")</f>
        <v>14446.419119999999</v>
      </c>
      <c r="H49" s="51"/>
      <c r="I49" s="87">
        <f>IFERROR(VLOOKUP(D49,Номенклатура!$A$2:$D$397,4,)*курс*1.02,"X")</f>
        <v>11774.744135999999</v>
      </c>
      <c r="J49" s="87">
        <f>IFERROR(VLOOKUP(E49,Номенклатура!$A$2:$D$397,4,)*курс*1.02,"X")</f>
        <v>45.627659999999999</v>
      </c>
      <c r="K49" s="87">
        <f>IFERROR(VLOOKUP(F49,Номенклатура!$A$2:$D$397,4,)*курс*1.02,"X")</f>
        <v>90.553355999999994</v>
      </c>
      <c r="L49" s="52">
        <f>IFERROR(VLOOKUP(C49,Номенклатура!$A$1:$E$397,5,FALSE)*курс*1.02,"X")</f>
        <v>21236.516891999996</v>
      </c>
      <c r="M49" s="53"/>
      <c r="N49" s="52">
        <f>IFERROR(VLOOKUP(D49,Номенклатура!$A$1:$E$397,5,FALSE)*курс*1.02,"X")</f>
        <v>17309.028311999999</v>
      </c>
      <c r="O49" s="52">
        <f>IFERROR(VLOOKUP(E49,Номенклатура!$A$1:$E$397,5,FALSE)*курс*1.02,"X")</f>
        <v>66.686579999999992</v>
      </c>
      <c r="P49" s="52">
        <f>IFERROR(VLOOKUP(F49,Номенклатура!$A$1:$E$397,5,FALSE)*курс*1.02,"X")</f>
        <v>133.37315999999998</v>
      </c>
    </row>
    <row r="50" spans="1:16" ht="15" customHeight="1">
      <c r="A50" s="85" t="s">
        <v>29</v>
      </c>
      <c r="B50" s="121"/>
      <c r="C50" s="86" t="s">
        <v>75</v>
      </c>
      <c r="D50" s="86" t="s">
        <v>113</v>
      </c>
      <c r="E50" s="86" t="s">
        <v>257</v>
      </c>
      <c r="F50" s="86" t="s">
        <v>321</v>
      </c>
      <c r="G50" s="87">
        <f>IFERROR(VLOOKUP(C50,Номенклатура!$A$2:$D$347,4,)*курс*1.02,"X")</f>
        <v>14446.419119999999</v>
      </c>
      <c r="H50" s="51"/>
      <c r="I50" s="87">
        <f>IFERROR(VLOOKUP(D50,Номенклатура!$A$2:$D$397,4,)*курс*1.02,"X")</f>
        <v>11774.744135999999</v>
      </c>
      <c r="J50" s="87">
        <f>IFERROR(VLOOKUP(E50,Номенклатура!$A$2:$D$397,4,)*курс*1.02,"X")</f>
        <v>45.627659999999999</v>
      </c>
      <c r="K50" s="87">
        <f>IFERROR(VLOOKUP(F50,Номенклатура!$A$2:$D$397,4,)*курс*1.02,"X")</f>
        <v>90.553355999999994</v>
      </c>
      <c r="L50" s="52">
        <f>IFERROR(VLOOKUP(C50,Номенклатура!$A$1:$E$397,5,FALSE)*курс*1.02,"X")</f>
        <v>21236.516891999996</v>
      </c>
      <c r="M50" s="53"/>
      <c r="N50" s="52">
        <f>IFERROR(VLOOKUP(D50,Номенклатура!$A$1:$E$397,5,FALSE)*курс*1.02,"X")</f>
        <v>17309.028311999999</v>
      </c>
      <c r="O50" s="52">
        <f>IFERROR(VLOOKUP(E50,Номенклатура!$A$1:$E$397,5,FALSE)*курс*1.02,"X")</f>
        <v>66.686579999999992</v>
      </c>
      <c r="P50" s="52">
        <f>IFERROR(VLOOKUP(F50,Номенклатура!$A$1:$E$397,5,FALSE)*курс*1.02,"X")</f>
        <v>133.37315999999998</v>
      </c>
    </row>
    <row r="51" spans="1:16" ht="15" customHeight="1">
      <c r="A51" s="85" t="s">
        <v>30</v>
      </c>
      <c r="B51" s="121"/>
      <c r="C51" s="86" t="s">
        <v>76</v>
      </c>
      <c r="D51" s="86" t="s">
        <v>114</v>
      </c>
      <c r="E51" s="86" t="s">
        <v>259</v>
      </c>
      <c r="F51" s="86" t="s">
        <v>323</v>
      </c>
      <c r="G51" s="87">
        <f>IFERROR(VLOOKUP(C51,Номенклатура!$A$2:$D$347,4,)*курс*1.02,"X")</f>
        <v>14446.419119999999</v>
      </c>
      <c r="H51" s="51"/>
      <c r="I51" s="87">
        <f>IFERROR(VLOOKUP(D51,Номенклатура!$A$2:$D$397,4,)*курс*1.02,"X")</f>
        <v>11774.744135999999</v>
      </c>
      <c r="J51" s="87">
        <f>IFERROR(VLOOKUP(E51,Номенклатура!$A$2:$D$397,4,)*курс*1.02,"X")</f>
        <v>45.627659999999999</v>
      </c>
      <c r="K51" s="87">
        <f>IFERROR(VLOOKUP(F51,Номенклатура!$A$2:$D$397,4,)*курс*1.02,"X")</f>
        <v>90.553355999999994</v>
      </c>
      <c r="L51" s="52">
        <f>IFERROR(VLOOKUP(C51,Номенклатура!$A$1:$E$397,5,FALSE)*курс*1.02,"X")</f>
        <v>21236.516891999996</v>
      </c>
      <c r="M51" s="53"/>
      <c r="N51" s="52">
        <f>IFERROR(VLOOKUP(D51,Номенклатура!$A$1:$E$397,5,FALSE)*курс*1.02,"X")</f>
        <v>17309.028311999999</v>
      </c>
      <c r="O51" s="52">
        <f>IFERROR(VLOOKUP(E51,Номенклатура!$A$1:$E$397,5,FALSE)*курс*1.02,"X")</f>
        <v>66.686579999999992</v>
      </c>
      <c r="P51" s="52">
        <f>IFERROR(VLOOKUP(F51,Номенклатура!$A$1:$E$397,5,FALSE)*курс*1.02,"X")</f>
        <v>133.37315999999998</v>
      </c>
    </row>
    <row r="52" spans="1:16" ht="15" customHeight="1">
      <c r="A52" s="85" t="s">
        <v>31</v>
      </c>
      <c r="B52" s="122"/>
      <c r="C52" s="86" t="s">
        <v>77</v>
      </c>
      <c r="D52" s="86" t="s">
        <v>93</v>
      </c>
      <c r="E52" s="86" t="s">
        <v>269</v>
      </c>
      <c r="F52" s="86" t="s">
        <v>271</v>
      </c>
      <c r="G52" s="87">
        <f>IFERROR(VLOOKUP(C52,Номенклатура!$A$2:$D$347,4,)*курс*1.02,"X")</f>
        <v>14446.419119999999</v>
      </c>
      <c r="H52" s="51"/>
      <c r="I52" s="87" t="str">
        <f>IFERROR(VLOOKUP(D52,Номенклатура!$A$2:$D$397,4,)*курс*1.02,"X")</f>
        <v>X</v>
      </c>
      <c r="J52" s="87">
        <f>IFERROR(VLOOKUP(E52,Номенклатура!$A$2:$D$397,4,)*курс*1.02,"X")</f>
        <v>45.627659999999999</v>
      </c>
      <c r="K52" s="87">
        <f>IFERROR(VLOOKUP(F52,Номенклатура!$A$2:$D$397,4,)*курс*1.02,"X")</f>
        <v>90.553355999999994</v>
      </c>
      <c r="L52" s="52">
        <f>IFERROR(VLOOKUP(C52,Номенклатура!$A$1:$E$397,5,FALSE)*курс*1.02,"X")</f>
        <v>21236.516891999996</v>
      </c>
      <c r="M52" s="53"/>
      <c r="N52" s="52" t="str">
        <f>IFERROR(VLOOKUP(D52,Номенклатура!$A$1:$E$397,5,FALSE)*курс*1.02,"X")</f>
        <v>X</v>
      </c>
      <c r="O52" s="52">
        <f>IFERROR(VLOOKUP(E52,Номенклатура!$A$1:$E$397,5,FALSE)*курс*1.02,"X")</f>
        <v>66.686579999999992</v>
      </c>
      <c r="P52" s="52">
        <f>IFERROR(VLOOKUP(F52,Номенклатура!$A$1:$E$397,5,FALSE)*курс*1.02,"X")</f>
        <v>133.37315999999998</v>
      </c>
    </row>
    <row r="53" spans="1:16" ht="15" customHeight="1">
      <c r="A53" s="79" t="s">
        <v>950</v>
      </c>
      <c r="B53" s="111" t="s">
        <v>1004</v>
      </c>
      <c r="C53" s="80" t="s">
        <v>965</v>
      </c>
      <c r="D53" s="80" t="s">
        <v>960</v>
      </c>
      <c r="E53" s="80" t="s">
        <v>970</v>
      </c>
      <c r="F53" s="80"/>
      <c r="G53" s="81">
        <f>IFERROR(VLOOKUP(C53,Номенклатура!$A$2:$D$397,4,)*курс*1.02,"X")</f>
        <v>14446.419119999999</v>
      </c>
      <c r="H53" s="82"/>
      <c r="I53" s="81">
        <f>IFERROR(VLOOKUP(D53,Номенклатура!$A$2:$D$397,4,)*курс*1.02,"X")</f>
        <v>11774.744135999999</v>
      </c>
      <c r="J53" s="81">
        <f>IFERROR(VLOOKUP(E53,Номенклатура!$A$2:$D$397,4,)*курс*1.02,"X")</f>
        <v>45.627659999999999</v>
      </c>
      <c r="K53" s="81" t="str">
        <f>IFERROR(VLOOKUP(F53,Номенклатура!$A$2:$D$397,4,)*курс*1.02,"X")</f>
        <v>X</v>
      </c>
      <c r="L53" s="83">
        <f>IFERROR(VLOOKUP(C53,Номенклатура!$A$1:$E$397,5,FALSE)*курс*1.02,"X")</f>
        <v>21236.516891999996</v>
      </c>
      <c r="M53" s="84"/>
      <c r="N53" s="83">
        <f>IFERROR(VLOOKUP(D53,Номенклатура!$A$1:$E$397,5,FALSE)*курс*1.02,"X")</f>
        <v>17309.028311999999</v>
      </c>
      <c r="O53" s="83">
        <f>IFERROR(VLOOKUP(E53,Номенклатура!$A$1:$E$397,5,FALSE)*курс*1.02,"X")</f>
        <v>66.686579999999992</v>
      </c>
      <c r="P53" s="83" t="str">
        <f>IFERROR(VLOOKUP(F53,Номенклатура!$A$1:$E$397,5,FALSE)*курс*1.02,"X")</f>
        <v>X</v>
      </c>
    </row>
    <row r="54" spans="1:16" ht="15" customHeight="1">
      <c r="A54" s="79" t="s">
        <v>951</v>
      </c>
      <c r="B54" s="112"/>
      <c r="C54" s="80" t="s">
        <v>966</v>
      </c>
      <c r="D54" s="80" t="s">
        <v>961</v>
      </c>
      <c r="E54" s="80" t="s">
        <v>971</v>
      </c>
      <c r="F54" s="80"/>
      <c r="G54" s="81">
        <f>IFERROR(VLOOKUP(C54,Номенклатура!$A$2:$D$397,4,)*курс*1.02,"X")</f>
        <v>14446.419119999999</v>
      </c>
      <c r="H54" s="82"/>
      <c r="I54" s="81">
        <f>IFERROR(VLOOKUP(D54,Номенклатура!$A$2:$D$397,4,)*курс*1.02,"X")</f>
        <v>11774.744135999999</v>
      </c>
      <c r="J54" s="81">
        <f>IFERROR(VLOOKUP(E54,Номенклатура!$A$2:$D$397,4,)*курс*1.02,"X")</f>
        <v>45.627659999999999</v>
      </c>
      <c r="K54" s="81" t="str">
        <f>IFERROR(VLOOKUP(F54,Номенклатура!$A$2:$D$397,4,)*курс*1.02,"X")</f>
        <v>X</v>
      </c>
      <c r="L54" s="83">
        <f>IFERROR(VLOOKUP(C54,Номенклатура!$A$1:$E$397,5,FALSE)*курс*1.02,"X")</f>
        <v>21236.516891999996</v>
      </c>
      <c r="M54" s="84"/>
      <c r="N54" s="83">
        <f>IFERROR(VLOOKUP(D54,Номенклатура!$A$1:$E$397,5,FALSE)*курс*1.02,"X")</f>
        <v>17309.028311999999</v>
      </c>
      <c r="O54" s="83">
        <f>IFERROR(VLOOKUP(E54,Номенклатура!$A$1:$E$397,5,FALSE)*курс*1.02,"X")</f>
        <v>66.686579999999992</v>
      </c>
      <c r="P54" s="83" t="str">
        <f>IFERROR(VLOOKUP(F54,Номенклатура!$A$1:$E$397,5,FALSE)*курс*1.02,"X")</f>
        <v>X</v>
      </c>
    </row>
    <row r="55" spans="1:16" ht="15" customHeight="1">
      <c r="A55" s="79" t="s">
        <v>952</v>
      </c>
      <c r="B55" s="112"/>
      <c r="C55" s="80" t="s">
        <v>967</v>
      </c>
      <c r="D55" s="80" t="s">
        <v>962</v>
      </c>
      <c r="E55" s="80" t="s">
        <v>972</v>
      </c>
      <c r="F55" s="80"/>
      <c r="G55" s="81">
        <f>IFERROR(VLOOKUP(C55,Номенклатура!$A$2:$D$397,4,)*курс*1.02,"X")</f>
        <v>14446.419119999999</v>
      </c>
      <c r="H55" s="82"/>
      <c r="I55" s="81">
        <f>IFERROR(VLOOKUP(D55,Номенклатура!$A$2:$D$397,4,)*курс*1.02,"X")</f>
        <v>11774.744135999999</v>
      </c>
      <c r="J55" s="81">
        <f>IFERROR(VLOOKUP(E55,Номенклатура!$A$2:$D$397,4,)*курс*1.02,"X")</f>
        <v>45.627659999999999</v>
      </c>
      <c r="K55" s="81" t="str">
        <f>IFERROR(VLOOKUP(F55,Номенклатура!$A$2:$D$397,4,)*курс*1.02,"X")</f>
        <v>X</v>
      </c>
      <c r="L55" s="83">
        <f>IFERROR(VLOOKUP(C55,Номенклатура!$A$1:$E$397,5,FALSE)*курс*1.02,"X")</f>
        <v>21236.516891999996</v>
      </c>
      <c r="M55" s="84"/>
      <c r="N55" s="83">
        <f>IFERROR(VLOOKUP(D55,Номенклатура!$A$1:$E$397,5,FALSE)*курс*1.02,"X")</f>
        <v>17309.028311999999</v>
      </c>
      <c r="O55" s="83">
        <f>IFERROR(VLOOKUP(E55,Номенклатура!$A$1:$E$397,5,FALSE)*курс*1.02,"X")</f>
        <v>66.686579999999992</v>
      </c>
      <c r="P55" s="83" t="str">
        <f>IFERROR(VLOOKUP(F55,Номенклатура!$A$1:$E$397,5,FALSE)*курс*1.02,"X")</f>
        <v>X</v>
      </c>
    </row>
    <row r="56" spans="1:16" ht="15" customHeight="1">
      <c r="A56" s="79" t="s">
        <v>953</v>
      </c>
      <c r="B56" s="112"/>
      <c r="C56" s="80" t="s">
        <v>968</v>
      </c>
      <c r="D56" s="80" t="s">
        <v>963</v>
      </c>
      <c r="E56" s="80" t="s">
        <v>973</v>
      </c>
      <c r="F56" s="80"/>
      <c r="G56" s="81">
        <f>IFERROR(VLOOKUP(C56,Номенклатура!$A$2:$D$397,4,)*курс*1.02,"X")</f>
        <v>14446.419119999999</v>
      </c>
      <c r="H56" s="82"/>
      <c r="I56" s="81">
        <f>IFERROR(VLOOKUP(D56,Номенклатура!$A$2:$D$397,4,)*курс*1.02,"X")</f>
        <v>11774.744135999999</v>
      </c>
      <c r="J56" s="81">
        <f>IFERROR(VLOOKUP(E56,Номенклатура!$A$2:$D$397,4,)*курс*1.02,"X")</f>
        <v>45.627659999999999</v>
      </c>
      <c r="K56" s="81" t="str">
        <f>IFERROR(VLOOKUP(F56,Номенклатура!$A$2:$D$397,4,)*курс*1.02,"X")</f>
        <v>X</v>
      </c>
      <c r="L56" s="83">
        <f>IFERROR(VLOOKUP(C56,Номенклатура!$A$1:$E$397,5,FALSE)*курс*1.02,"X")</f>
        <v>21236.516891999996</v>
      </c>
      <c r="M56" s="84"/>
      <c r="N56" s="83">
        <f>IFERROR(VLOOKUP(D56,Номенклатура!$A$1:$E$397,5,FALSE)*курс*1.02,"X")</f>
        <v>17309.028311999999</v>
      </c>
      <c r="O56" s="83">
        <f>IFERROR(VLOOKUP(E56,Номенклатура!$A$1:$E$397,5,FALSE)*курс*1.02,"X")</f>
        <v>66.686579999999992</v>
      </c>
      <c r="P56" s="83" t="str">
        <f>IFERROR(VLOOKUP(F56,Номенклатура!$A$1:$E$397,5,FALSE)*курс*1.02,"X")</f>
        <v>X</v>
      </c>
    </row>
    <row r="57" spans="1:16" ht="15" customHeight="1">
      <c r="A57" s="79" t="s">
        <v>954</v>
      </c>
      <c r="B57" s="113"/>
      <c r="C57" s="80" t="s">
        <v>969</v>
      </c>
      <c r="D57" s="80" t="s">
        <v>964</v>
      </c>
      <c r="E57" s="80" t="s">
        <v>974</v>
      </c>
      <c r="F57" s="80"/>
      <c r="G57" s="81">
        <f>IFERROR(VLOOKUP(C57,Номенклатура!$A$2:$D$397,4,)*курс*1.02,"X")</f>
        <v>14446.419119999999</v>
      </c>
      <c r="H57" s="82"/>
      <c r="I57" s="81">
        <f>IFERROR(VLOOKUP(D57,Номенклатура!$A$2:$D$397,4,)*курс*1.02,"X")</f>
        <v>11774.744135999999</v>
      </c>
      <c r="J57" s="81">
        <f>IFERROR(VLOOKUP(E57,Номенклатура!$A$2:$D$397,4,)*курс*1.02,"X")</f>
        <v>45.627659999999999</v>
      </c>
      <c r="K57" s="81" t="str">
        <f>IFERROR(VLOOKUP(F57,Номенклатура!$A$2:$D$397,4,)*курс*1.02,"X")</f>
        <v>X</v>
      </c>
      <c r="L57" s="83">
        <f>IFERROR(VLOOKUP(C57,Номенклатура!$A$1:$E$397,5,FALSE)*курс*1.02,"X")</f>
        <v>21236.516891999996</v>
      </c>
      <c r="M57" s="84"/>
      <c r="N57" s="83">
        <f>IFERROR(VLOOKUP(D57,Номенклатура!$A$1:$E$397,5,FALSE)*курс*1.02,"X")</f>
        <v>17309.028311999999</v>
      </c>
      <c r="O57" s="83">
        <f>IFERROR(VLOOKUP(E57,Номенклатура!$A$1:$E$397,5,FALSE)*курс*1.02,"X")</f>
        <v>66.686579999999992</v>
      </c>
      <c r="P57" s="83" t="str">
        <f>IFERROR(VLOOKUP(F57,Номенклатура!$A$1:$E$397,5,FALSE)*курс*1.02,"X")</f>
        <v>X</v>
      </c>
    </row>
    <row r="58" spans="1:16" ht="15" customHeight="1">
      <c r="A58" s="48" t="s">
        <v>600</v>
      </c>
      <c r="B58" s="104" t="s">
        <v>958</v>
      </c>
      <c r="C58" s="49" t="s">
        <v>601</v>
      </c>
      <c r="D58" s="49" t="s">
        <v>599</v>
      </c>
      <c r="E58" s="49" t="s">
        <v>611</v>
      </c>
      <c r="F58" s="49"/>
      <c r="G58" s="50">
        <f>IFERROR(VLOOKUP(C58,Номенклатура!$A$2:$D$347,4,)*курс*1.02,"X")</f>
        <v>14446.419119999999</v>
      </c>
      <c r="H58" s="51"/>
      <c r="I58" s="50">
        <f>IFERROR(VLOOKUP(D58,Номенклатура!$A$2:$D$397,4,)*курс*1.02,"X")</f>
        <v>11774.744135999999</v>
      </c>
      <c r="J58" s="50">
        <f>IFERROR(VLOOKUP(E58,Номенклатура!$A$2:$D$397,4,)*курс*1.02,"X")</f>
        <v>45.627659999999999</v>
      </c>
      <c r="K58" s="50" t="str">
        <f>IFERROR(VLOOKUP(F58,Номенклатура!$A$2:$D$397,4,)*курс*1.02,"X")</f>
        <v>X</v>
      </c>
      <c r="L58" s="52">
        <f>IFERROR(VLOOKUP(C58,Номенклатура!$A$1:$E$397,5,FALSE)*курс*1.02,"X")</f>
        <v>21236.516891999996</v>
      </c>
      <c r="M58" s="53"/>
      <c r="N58" s="52">
        <f>IFERROR(VLOOKUP(D58,Номенклатура!$A$1:$E$397,5,FALSE)*курс*1.02,"X")</f>
        <v>17309.028311999999</v>
      </c>
      <c r="O58" s="52">
        <f>IFERROR(VLOOKUP(E58,Номенклатура!$A$1:$E$397,5,FALSE)*курс*1.02,"X")</f>
        <v>66.686579999999992</v>
      </c>
      <c r="P58" s="52" t="str">
        <f>IFERROR(VLOOKUP(F58,Номенклатура!$A$1:$E$397,5,FALSE)*курс*1.02,"X")</f>
        <v>X</v>
      </c>
    </row>
    <row r="59" spans="1:16" ht="15" customHeight="1">
      <c r="A59" s="48" t="s">
        <v>32</v>
      </c>
      <c r="B59" s="105"/>
      <c r="C59" s="49" t="s">
        <v>78</v>
      </c>
      <c r="D59" s="49" t="s">
        <v>115</v>
      </c>
      <c r="E59" s="49" t="s">
        <v>261</v>
      </c>
      <c r="F59" s="49" t="s">
        <v>325</v>
      </c>
      <c r="G59" s="50">
        <f>IFERROR(VLOOKUP(C59,Номенклатура!$A$2:$D$347,4,)*курс*1.02,"X")</f>
        <v>14446.419119999999</v>
      </c>
      <c r="H59" s="51"/>
      <c r="I59" s="50">
        <f>IFERROR(VLOOKUP(D59,Номенклатура!$A$2:$D$397,4,)*курс*1.02,"X")</f>
        <v>11774.744135999999</v>
      </c>
      <c r="J59" s="50">
        <f>IFERROR(VLOOKUP(E59,Номенклатура!$A$2:$D$397,4,)*курс*1.02,"X")</f>
        <v>45.627659999999999</v>
      </c>
      <c r="K59" s="50">
        <f>IFERROR(VLOOKUP(F59,Номенклатура!$A$2:$D$397,4,)*курс*1.02,"X")</f>
        <v>90.553355999999994</v>
      </c>
      <c r="L59" s="52">
        <f>IFERROR(VLOOKUP(C59,Номенклатура!$A$1:$E$397,5,FALSE)*курс*1.02,"X")</f>
        <v>21236.516891999996</v>
      </c>
      <c r="M59" s="53"/>
      <c r="N59" s="52">
        <f>IFERROR(VLOOKUP(D59,Номенклатура!$A$1:$E$397,5,FALSE)*курс*1.02,"X")</f>
        <v>17309.028311999999</v>
      </c>
      <c r="O59" s="52">
        <f>IFERROR(VLOOKUP(E59,Номенклатура!$A$1:$E$397,5,FALSE)*курс*1.02,"X")</f>
        <v>66.686579999999992</v>
      </c>
      <c r="P59" s="52">
        <f>IFERROR(VLOOKUP(F59,Номенклатура!$A$1:$E$397,5,FALSE)*курс*1.02,"X")</f>
        <v>133.37315999999998</v>
      </c>
    </row>
    <row r="60" spans="1:16" ht="15" customHeight="1">
      <c r="A60" s="48" t="s">
        <v>33</v>
      </c>
      <c r="B60" s="105"/>
      <c r="C60" s="49" t="s">
        <v>79</v>
      </c>
      <c r="D60" s="49" t="s">
        <v>93</v>
      </c>
      <c r="E60" s="49" t="s">
        <v>263</v>
      </c>
      <c r="F60" s="49" t="s">
        <v>327</v>
      </c>
      <c r="G60" s="50">
        <f>IFERROR(VLOOKUP(C60,Номенклатура!$A$2:$D$347,4,)*курс*1.02,"X")</f>
        <v>14446.419119999999</v>
      </c>
      <c r="H60" s="51"/>
      <c r="I60" s="50" t="str">
        <f>IFERROR(VLOOKUP(D60,Номенклатура!$A$2:$D$397,4,)*курс*1.02,"X")</f>
        <v>X</v>
      </c>
      <c r="J60" s="50">
        <f>IFERROR(VLOOKUP(E60,Номенклатура!$A$2:$D$397,4,)*курс*1.02,"X")</f>
        <v>45.627659999999999</v>
      </c>
      <c r="K60" s="50">
        <f>IFERROR(VLOOKUP(F60,Номенклатура!$A$2:$D$397,4,)*курс*1.02,"X")</f>
        <v>90.553355999999994</v>
      </c>
      <c r="L60" s="52">
        <f>IFERROR(VLOOKUP(C60,Номенклатура!$A$1:$E$397,5,FALSE)*курс*1.02,"X")</f>
        <v>21236.516891999996</v>
      </c>
      <c r="M60" s="53"/>
      <c r="N60" s="52" t="str">
        <f>IFERROR(VLOOKUP(D60,Номенклатура!$A$1:$E$397,5,FALSE)*курс*1.02,"X")</f>
        <v>X</v>
      </c>
      <c r="O60" s="52">
        <f>IFERROR(VLOOKUP(E60,Номенклатура!$A$1:$E$397,5,FALSE)*курс*1.02,"X")</f>
        <v>66.686579999999992</v>
      </c>
      <c r="P60" s="52">
        <f>IFERROR(VLOOKUP(F60,Номенклатура!$A$1:$E$397,5,FALSE)*курс*1.02,"X")</f>
        <v>133.37315999999998</v>
      </c>
    </row>
    <row r="61" spans="1:16" ht="15" customHeight="1">
      <c r="A61" s="48" t="s">
        <v>34</v>
      </c>
      <c r="B61" s="105"/>
      <c r="C61" s="49" t="s">
        <v>80</v>
      </c>
      <c r="D61" s="49" t="s">
        <v>93</v>
      </c>
      <c r="E61" s="49" t="s">
        <v>265</v>
      </c>
      <c r="F61" s="49" t="s">
        <v>329</v>
      </c>
      <c r="G61" s="50">
        <f>IFERROR(VLOOKUP(C61,Номенклатура!$A$2:$D$347,4,)*курс*1.02,"X")</f>
        <v>14446.419119999999</v>
      </c>
      <c r="H61" s="51"/>
      <c r="I61" s="50" t="str">
        <f>IFERROR(VLOOKUP(D61,Номенклатура!$A$2:$D$397,4,)*курс*1.02,"X")</f>
        <v>X</v>
      </c>
      <c r="J61" s="50">
        <f>IFERROR(VLOOKUP(E61,Номенклатура!$A$2:$D$397,4,)*курс*1.02,"X")</f>
        <v>45.627659999999999</v>
      </c>
      <c r="K61" s="50">
        <f>IFERROR(VLOOKUP(F61,Номенклатура!$A$2:$D$397,4,)*курс*1.02,"X")</f>
        <v>90.553355999999994</v>
      </c>
      <c r="L61" s="52">
        <f>IFERROR(VLOOKUP(C61,Номенклатура!$A$1:$E$397,5,FALSE)*курс*1.02,"X")</f>
        <v>21236.516891999996</v>
      </c>
      <c r="M61" s="53"/>
      <c r="N61" s="52" t="str">
        <f>IFERROR(VLOOKUP(D61,Номенклатура!$A$1:$E$397,5,FALSE)*курс*1.02,"X")</f>
        <v>X</v>
      </c>
      <c r="O61" s="52">
        <f>IFERROR(VLOOKUP(E61,Номенклатура!$A$1:$E$397,5,FALSE)*курс*1.02,"X")</f>
        <v>66.686579999999992</v>
      </c>
      <c r="P61" s="52">
        <f>IFERROR(VLOOKUP(F61,Номенклатура!$A$1:$E$397,5,FALSE)*курс*1.02,"X")</f>
        <v>133.37315999999998</v>
      </c>
    </row>
    <row r="62" spans="1:16" ht="15" customHeight="1">
      <c r="A62" s="48" t="s">
        <v>31</v>
      </c>
      <c r="B62" s="106"/>
      <c r="C62" s="49" t="s">
        <v>81</v>
      </c>
      <c r="D62" s="49" t="s">
        <v>116</v>
      </c>
      <c r="E62" s="49" t="s">
        <v>267</v>
      </c>
      <c r="F62" s="49" t="s">
        <v>331</v>
      </c>
      <c r="G62" s="50">
        <f>IFERROR(VLOOKUP(C62,Номенклатура!$A$2:$D$347,4,)*курс*1.02,"X")</f>
        <v>14446.419119999999</v>
      </c>
      <c r="H62" s="51"/>
      <c r="I62" s="50">
        <f>IFERROR(VLOOKUP(D62,Номенклатура!$A$2:$D$397,4,)*курс*1.02,"X")</f>
        <v>11774.744135999999</v>
      </c>
      <c r="J62" s="50">
        <f>IFERROR(VLOOKUP(E62,Номенклатура!$A$2:$D$397,4,)*курс*1.02,"X")</f>
        <v>45.627659999999999</v>
      </c>
      <c r="K62" s="50">
        <f>IFERROR(VLOOKUP(F62,Номенклатура!$A$2:$D$397,4,)*курс*1.02,"X")</f>
        <v>90.553355999999994</v>
      </c>
      <c r="L62" s="52">
        <f>IFERROR(VLOOKUP(C62,Номенклатура!$A$1:$E$397,5,FALSE)*курс*1.02,"X")</f>
        <v>21236.516891999996</v>
      </c>
      <c r="M62" s="53"/>
      <c r="N62" s="52">
        <f>IFERROR(VLOOKUP(D62,Номенклатура!$A$1:$E$397,5,FALSE)*курс*1.02,"X")</f>
        <v>17309.028311999999</v>
      </c>
      <c r="O62" s="52">
        <f>IFERROR(VLOOKUP(E62,Номенклатура!$A$1:$E$397,5,FALSE)*курс*1.02,"X")</f>
        <v>66.686579999999992</v>
      </c>
      <c r="P62" s="52">
        <f>IFERROR(VLOOKUP(F62,Номенклатура!$A$1:$E$397,5,FALSE)*курс*1.02,"X")</f>
        <v>133.37315999999998</v>
      </c>
    </row>
    <row r="63" spans="1:16" ht="15" customHeight="1">
      <c r="A63" s="79" t="s">
        <v>35</v>
      </c>
      <c r="B63" s="111" t="s">
        <v>959</v>
      </c>
      <c r="C63" s="80" t="s">
        <v>82</v>
      </c>
      <c r="D63" s="80" t="s">
        <v>117</v>
      </c>
      <c r="E63" s="80" t="s">
        <v>349</v>
      </c>
      <c r="F63" s="80" t="s">
        <v>351</v>
      </c>
      <c r="G63" s="81">
        <f>IFERROR(VLOOKUP(C63,Номенклатура!$A$2:$D$347,4,)*курс*1.02,"X")</f>
        <v>14447.121084</v>
      </c>
      <c r="H63" s="82"/>
      <c r="I63" s="81">
        <f>IFERROR(VLOOKUP(D63,Номенклатура!$A$2:$D$397,4,)*курс*1.02,"X")</f>
        <v>11774.744135999999</v>
      </c>
      <c r="J63" s="81">
        <f>IFERROR(VLOOKUP(E63,Номенклатура!$A$2:$D$397,4,)*курс*1.02,"X")</f>
        <v>45.627659999999999</v>
      </c>
      <c r="K63" s="81">
        <f>IFERROR(VLOOKUP(F63,Номенклатура!$A$2:$D$397,4,)*курс*1.02,"X")</f>
        <v>90.553355999999994</v>
      </c>
      <c r="L63" s="83">
        <f>IFERROR(VLOOKUP(C63,Номенклатура!$A$1:$E$397,5,FALSE)*курс*1.02,"X")</f>
        <v>22326.666984</v>
      </c>
      <c r="M63" s="84"/>
      <c r="N63" s="83">
        <f>IFERROR(VLOOKUP(D63,Номенклатура!$A$1:$E$397,5,FALSE)*курс*1.02,"X")</f>
        <v>18181.569563999998</v>
      </c>
      <c r="O63" s="83">
        <f>IFERROR(VLOOKUP(E63,Номенклатура!$A$1:$E$397,5,FALSE)*курс*1.02,"X")</f>
        <v>66.686579999999992</v>
      </c>
      <c r="P63" s="83">
        <f>IFERROR(VLOOKUP(F63,Номенклатура!$A$1:$E$397,5,FALSE)*курс*1.02,"X")</f>
        <v>133.37315999999998</v>
      </c>
    </row>
    <row r="64" spans="1:16" ht="15" customHeight="1">
      <c r="A64" s="79" t="s">
        <v>36</v>
      </c>
      <c r="B64" s="112"/>
      <c r="C64" s="80" t="s">
        <v>83</v>
      </c>
      <c r="D64" s="80" t="s">
        <v>118</v>
      </c>
      <c r="E64" s="80" t="s">
        <v>353</v>
      </c>
      <c r="F64" s="80" t="s">
        <v>355</v>
      </c>
      <c r="G64" s="81">
        <f>IFERROR(VLOOKUP(C64,Номенклатура!$A$2:$D$347,4,)*курс*1.02,"X")</f>
        <v>14447.121084</v>
      </c>
      <c r="H64" s="82"/>
      <c r="I64" s="81">
        <f>IFERROR(VLOOKUP(D64,Номенклатура!$A$2:$D$397,4,)*курс*1.02,"X")</f>
        <v>11774.744135999999</v>
      </c>
      <c r="J64" s="81">
        <f>IFERROR(VLOOKUP(E64,Номенклатура!$A$2:$D$397,4,)*курс*1.02,"X")</f>
        <v>45.627659999999999</v>
      </c>
      <c r="K64" s="81">
        <f>IFERROR(VLOOKUP(F64,Номенклатура!$A$2:$D$397,4,)*курс*1.02,"X")</f>
        <v>90.553355999999994</v>
      </c>
      <c r="L64" s="83">
        <f>IFERROR(VLOOKUP(C64,Номенклатура!$A$1:$E$397,5,FALSE)*курс*1.02,"X")</f>
        <v>22326.666984</v>
      </c>
      <c r="M64" s="84"/>
      <c r="N64" s="83">
        <f>IFERROR(VLOOKUP(D64,Номенклатура!$A$1:$E$397,5,FALSE)*курс*1.02,"X")</f>
        <v>18181.569563999998</v>
      </c>
      <c r="O64" s="83">
        <f>IFERROR(VLOOKUP(E64,Номенклатура!$A$1:$E$397,5,FALSE)*курс*1.02,"X")</f>
        <v>66.686579999999992</v>
      </c>
      <c r="P64" s="83">
        <f>IFERROR(VLOOKUP(F64,Номенклатура!$A$1:$E$397,5,FALSE)*курс*1.02,"X")</f>
        <v>133.37315999999998</v>
      </c>
    </row>
    <row r="65" spans="1:16" ht="15" customHeight="1">
      <c r="A65" s="79" t="s">
        <v>37</v>
      </c>
      <c r="B65" s="112"/>
      <c r="C65" s="80" t="s">
        <v>84</v>
      </c>
      <c r="D65" s="80" t="s">
        <v>119</v>
      </c>
      <c r="E65" s="80" t="s">
        <v>357</v>
      </c>
      <c r="F65" s="80" t="s">
        <v>359</v>
      </c>
      <c r="G65" s="81">
        <f>IFERROR(VLOOKUP(C65,Номенклатура!$A$2:$D$347,4,)*курс*1.02,"X")</f>
        <v>14447.121084</v>
      </c>
      <c r="H65" s="82"/>
      <c r="I65" s="81">
        <f>IFERROR(VLOOKUP(D65,Номенклатура!$A$2:$D$397,4,)*курс*1.02,"X")</f>
        <v>11774.744135999999</v>
      </c>
      <c r="J65" s="81">
        <f>IFERROR(VLOOKUP(E65,Номенклатура!$A$2:$D$397,4,)*курс*1.02,"X")</f>
        <v>45.627659999999999</v>
      </c>
      <c r="K65" s="81">
        <f>IFERROR(VLOOKUP(F65,Номенклатура!$A$2:$D$397,4,)*курс*1.02,"X")</f>
        <v>90.553355999999994</v>
      </c>
      <c r="L65" s="83">
        <f>IFERROR(VLOOKUP(C65,Номенклатура!$A$1:$E$397,5,FALSE)*курс*1.02,"X")</f>
        <v>22326.666984</v>
      </c>
      <c r="M65" s="84"/>
      <c r="N65" s="83">
        <f>IFERROR(VLOOKUP(D65,Номенклатура!$A$1:$E$397,5,FALSE)*курс*1.02,"X")</f>
        <v>18181.569563999998</v>
      </c>
      <c r="O65" s="83">
        <f>IFERROR(VLOOKUP(E65,Номенклатура!$A$1:$E$397,5,FALSE)*курс*1.02,"X")</f>
        <v>66.686579999999992</v>
      </c>
      <c r="P65" s="83">
        <f>IFERROR(VLOOKUP(F65,Номенклатура!$A$1:$E$397,5,FALSE)*курс*1.02,"X")</f>
        <v>133.37315999999998</v>
      </c>
    </row>
    <row r="66" spans="1:16" ht="15" customHeight="1">
      <c r="A66" s="79" t="s">
        <v>38</v>
      </c>
      <c r="B66" s="112"/>
      <c r="C66" s="80" t="s">
        <v>85</v>
      </c>
      <c r="D66" s="80" t="s">
        <v>120</v>
      </c>
      <c r="E66" s="80" t="s">
        <v>283</v>
      </c>
      <c r="F66" s="80" t="s">
        <v>333</v>
      </c>
      <c r="G66" s="81">
        <f>IFERROR(VLOOKUP(C66,Номенклатура!$A$2:$D$347,4,)*курс*1.02,"X")</f>
        <v>14447.121084</v>
      </c>
      <c r="H66" s="82"/>
      <c r="I66" s="81">
        <f>IFERROR(VLOOKUP(D66,Номенклатура!$A$2:$D$397,4,)*курс*1.02,"X")</f>
        <v>11774.744135999999</v>
      </c>
      <c r="J66" s="81">
        <f>IFERROR(VLOOKUP(E66,Номенклатура!$A$2:$D$397,4,)*курс*1.02,"X")</f>
        <v>45.627659999999999</v>
      </c>
      <c r="K66" s="81">
        <f>IFERROR(VLOOKUP(F66,Номенклатура!$A$2:$D$397,4,)*курс*1.02,"X")</f>
        <v>90.553355999999994</v>
      </c>
      <c r="L66" s="83">
        <f>IFERROR(VLOOKUP(C66,Номенклатура!$A$1:$E$397,5,FALSE)*курс*1.02,"X")</f>
        <v>22326.666984</v>
      </c>
      <c r="M66" s="84"/>
      <c r="N66" s="83">
        <f>IFERROR(VLOOKUP(D66,Номенклатура!$A$1:$E$397,5,FALSE)*курс*1.02,"X")</f>
        <v>18181.569563999998</v>
      </c>
      <c r="O66" s="83">
        <f>IFERROR(VLOOKUP(E66,Номенклатура!$A$1:$E$397,5,FALSE)*курс*1.02,"X")</f>
        <v>66.686579999999992</v>
      </c>
      <c r="P66" s="83">
        <f>IFERROR(VLOOKUP(F66,Номенклатура!$A$1:$E$397,5,FALSE)*курс*1.02,"X")</f>
        <v>133.37315999999998</v>
      </c>
    </row>
    <row r="67" spans="1:16" ht="15" customHeight="1">
      <c r="A67" s="79" t="s">
        <v>629</v>
      </c>
      <c r="B67" s="112"/>
      <c r="C67" s="80" t="s">
        <v>630</v>
      </c>
      <c r="D67" s="80" t="s">
        <v>631</v>
      </c>
      <c r="E67" s="80" t="s">
        <v>632</v>
      </c>
      <c r="F67" s="80"/>
      <c r="G67" s="81">
        <f>IFERROR(VLOOKUP(C67,Номенклатура!$A$2:$D$347,4,)*курс*1.02,"X")</f>
        <v>14447.121084</v>
      </c>
      <c r="H67" s="82"/>
      <c r="I67" s="81">
        <f>IFERROR(VLOOKUP(D67,Номенклатура!$A$2:$D$397,4,)*курс*1.02,"X")</f>
        <v>11774.744135999999</v>
      </c>
      <c r="J67" s="81">
        <f>IFERROR(VLOOKUP(E67,Номенклатура!$A$2:$D$397,4,)*курс*1.02,"X")</f>
        <v>45.627659999999999</v>
      </c>
      <c r="K67" s="81" t="str">
        <f>IFERROR(VLOOKUP(F67,Номенклатура!$A$2:$D$397,4,)*курс*1.02,"X")</f>
        <v>X</v>
      </c>
      <c r="L67" s="83">
        <f>IFERROR(VLOOKUP(C67,Номенклатура!$A$1:$E$397,5,FALSE)*курс*1.02,"X")</f>
        <v>22326.666984</v>
      </c>
      <c r="M67" s="84"/>
      <c r="N67" s="83">
        <f>IFERROR(VLOOKUP(D67,Номенклатура!$A$1:$E$397,5,FALSE)*курс*1.02,"X")</f>
        <v>18181.569563999998</v>
      </c>
      <c r="O67" s="83">
        <f>IFERROR(VLOOKUP(E67,Номенклатура!$A$1:$E$397,5,FALSE)*курс*1.02,"X")</f>
        <v>66.686579999999992</v>
      </c>
      <c r="P67" s="83" t="str">
        <f>IFERROR(VLOOKUP(F67,Номенклатура!$A$1:$E$397,5,FALSE)*курс*1.02,"X")</f>
        <v>X</v>
      </c>
    </row>
    <row r="68" spans="1:16" ht="15" customHeight="1">
      <c r="A68" s="79" t="s">
        <v>39</v>
      </c>
      <c r="B68" s="113"/>
      <c r="C68" s="80" t="s">
        <v>86</v>
      </c>
      <c r="D68" s="80" t="s">
        <v>121</v>
      </c>
      <c r="E68" s="80" t="s">
        <v>285</v>
      </c>
      <c r="F68" s="80" t="s">
        <v>335</v>
      </c>
      <c r="G68" s="81">
        <f>IFERROR(VLOOKUP(C68,Номенклатура!$A$2:$D$347,4,)*курс*1.02,"X")</f>
        <v>14447.121084</v>
      </c>
      <c r="H68" s="82" t="s">
        <v>678</v>
      </c>
      <c r="I68" s="81">
        <f>IFERROR(VLOOKUP(D68,Номенклатура!$A$2:$D$397,4,)*курс*1.02,"X")</f>
        <v>11774.744135999999</v>
      </c>
      <c r="J68" s="81">
        <f>IFERROR(VLOOKUP(E68,Номенклатура!$A$2:$D$397,4,)*курс*1.02,"X")</f>
        <v>45.627659999999999</v>
      </c>
      <c r="K68" s="81">
        <f>IFERROR(VLOOKUP(F68,Номенклатура!$A$2:$D$397,4,)*курс*1.02,"X")</f>
        <v>90.553355999999994</v>
      </c>
      <c r="L68" s="83">
        <f>IFERROR(VLOOKUP(C68,Номенклатура!$A$1:$E$397,5,FALSE)*курс*1.02,"X")</f>
        <v>22326.666984</v>
      </c>
      <c r="M68" s="84" t="s">
        <v>678</v>
      </c>
      <c r="N68" s="83">
        <f>IFERROR(VLOOKUP(D68,Номенклатура!$A$1:$E$397,5,FALSE)*курс*1.02,"X")</f>
        <v>18181.569563999998</v>
      </c>
      <c r="O68" s="83">
        <f>IFERROR(VLOOKUP(E68,Номенклатура!$A$1:$E$397,5,FALSE)*курс*1.02,"X")</f>
        <v>66.686579999999992</v>
      </c>
      <c r="P68" s="83">
        <f>IFERROR(VLOOKUP(F68,Номенклатура!$A$1:$E$397,5,FALSE)*курс*1.02,"X")</f>
        <v>133.37315999999998</v>
      </c>
    </row>
    <row r="69" spans="1:16" ht="15" customHeight="1">
      <c r="A69" s="48" t="s">
        <v>40</v>
      </c>
      <c r="B69" s="114" t="s">
        <v>692</v>
      </c>
      <c r="C69" s="49" t="s">
        <v>88</v>
      </c>
      <c r="D69" s="49" t="s">
        <v>93</v>
      </c>
      <c r="E69" s="49" t="s">
        <v>343</v>
      </c>
      <c r="F69" s="49" t="s">
        <v>93</v>
      </c>
      <c r="G69" s="50">
        <f>IFERROR(VLOOKUP(C69,Номенклатура!$A$2:$D$347,4,)*курс*1.02,"X")</f>
        <v>14447.121084</v>
      </c>
      <c r="H69" s="51"/>
      <c r="I69" s="50" t="str">
        <f>IFERROR(VLOOKUP(D69,Номенклатура!$A$2:$D$397,4,)*курс*1.02,"X")</f>
        <v>X</v>
      </c>
      <c r="J69" s="50">
        <f>IFERROR(VLOOKUP(E69,Номенклатура!$A$2:$D$397,4,)*курс*1.02,"X")</f>
        <v>45.627659999999999</v>
      </c>
      <c r="K69" s="50" t="str">
        <f>IFERROR(VLOOKUP(F69,Номенклатура!$A$2:$D$397,4,)*курс*1.02,"X")</f>
        <v>X</v>
      </c>
      <c r="L69" s="52">
        <f>IFERROR(VLOOKUP(C69,Номенклатура!$A$1:$E$397,5,FALSE)*курс*1.02,"X")</f>
        <v>22326.666984</v>
      </c>
      <c r="M69" s="53"/>
      <c r="N69" s="52" t="str">
        <f>IFERROR(VLOOKUP(D69,Номенклатура!$A$1:$E$397,5,FALSE)*курс*1.02,"X")</f>
        <v>X</v>
      </c>
      <c r="O69" s="52">
        <f>IFERROR(VLOOKUP(E69,Номенклатура!$A$1:$E$397,5,FALSE)*курс*1.02,"X")</f>
        <v>66.686579999999992</v>
      </c>
      <c r="P69" s="52" t="str">
        <f>IFERROR(VLOOKUP(F69,Номенклатура!$A$1:$E$397,5,FALSE)*курс*1.02,"X")</f>
        <v>X</v>
      </c>
    </row>
    <row r="70" spans="1:16" ht="15" customHeight="1">
      <c r="A70" s="48" t="s">
        <v>617</v>
      </c>
      <c r="B70" s="115"/>
      <c r="C70" s="49" t="s">
        <v>620</v>
      </c>
      <c r="D70" s="49" t="s">
        <v>623</v>
      </c>
      <c r="E70" s="49" t="s">
        <v>626</v>
      </c>
      <c r="F70" s="49"/>
      <c r="G70" s="50">
        <f>IFERROR(VLOOKUP(C70,Номенклатура!$A$2:$D$347,4,)*курс*1.02,"X")</f>
        <v>12368.605679999999</v>
      </c>
      <c r="H70" s="51"/>
      <c r="I70" s="50">
        <f>IFERROR(VLOOKUP(D70,Номенклатура!$A$2:$D$397,4,)*курс*1.02,"X")</f>
        <v>9796.6095839999998</v>
      </c>
      <c r="J70" s="50">
        <f>IFERROR(VLOOKUP(E70,Номенклатура!$A$2:$D$397,4,)*курс*1.02,"X")</f>
        <v>45.627659999999999</v>
      </c>
      <c r="K70" s="50" t="str">
        <f>IFERROR(VLOOKUP(F70,Номенклатура!$A$2:$D$397,4,)*курс*1.02,"X")</f>
        <v>X</v>
      </c>
      <c r="L70" s="52">
        <f>IFERROR(VLOOKUP(C70,Номенклатура!$A$1:$E$397,5,FALSE)*курс*1.02,"X")</f>
        <v>18181.569563999998</v>
      </c>
      <c r="M70" s="53"/>
      <c r="N70" s="52">
        <f>IFERROR(VLOOKUP(D70,Номенклатура!$A$1:$E$397,5,FALSE)*курс*1.02,"X")</f>
        <v>13995.758231999998</v>
      </c>
      <c r="O70" s="52">
        <f>IFERROR(VLOOKUP(E70,Номенклатура!$A$1:$E$397,5,FALSE)*курс*1.02,"X")</f>
        <v>66.686579999999992</v>
      </c>
      <c r="P70" s="52" t="str">
        <f>IFERROR(VLOOKUP(F70,Номенклатура!$A$1:$E$397,5,FALSE)*курс*1.02,"X")</f>
        <v>X</v>
      </c>
    </row>
    <row r="71" spans="1:16" ht="15" customHeight="1">
      <c r="A71" s="48" t="s">
        <v>618</v>
      </c>
      <c r="B71" s="115"/>
      <c r="C71" s="49" t="s">
        <v>621</v>
      </c>
      <c r="D71" s="49" t="s">
        <v>624</v>
      </c>
      <c r="E71" s="49" t="s">
        <v>627</v>
      </c>
      <c r="F71" s="49"/>
      <c r="G71" s="50">
        <f>IFERROR(VLOOKUP(C71,Номенклатура!$A$2:$D$347,4,)*курс*1.02,"X")</f>
        <v>12368.605679999999</v>
      </c>
      <c r="H71" s="51"/>
      <c r="I71" s="50">
        <f>IFERROR(VLOOKUP(D71,Номенклатура!$A$2:$D$397,4,)*курс*1.02,"X")</f>
        <v>9796.6095839999998</v>
      </c>
      <c r="J71" s="50">
        <f>IFERROR(VLOOKUP(E71,Номенклатура!$A$2:$D$397,4,)*курс*1.02,"X")</f>
        <v>45.627659999999999</v>
      </c>
      <c r="K71" s="50" t="str">
        <f>IFERROR(VLOOKUP(F71,Номенклатура!$A$2:$D$397,4,)*курс*1.02,"X")</f>
        <v>X</v>
      </c>
      <c r="L71" s="52">
        <f>IFERROR(VLOOKUP(C71,Номенклатура!$A$1:$E$397,5,FALSE)*курс*1.02,"X")</f>
        <v>18181.569563999998</v>
      </c>
      <c r="M71" s="53"/>
      <c r="N71" s="52">
        <f>IFERROR(VLOOKUP(D71,Номенклатура!$A$1:$E$397,5,FALSE)*курс*1.02,"X")</f>
        <v>13995.758231999998</v>
      </c>
      <c r="O71" s="52">
        <f>IFERROR(VLOOKUP(E71,Номенклатура!$A$1:$E$397,5,FALSE)*курс*1.02,"X")</f>
        <v>66.686579999999992</v>
      </c>
      <c r="P71" s="52" t="str">
        <f>IFERROR(VLOOKUP(F71,Номенклатура!$A$1:$E$397,5,FALSE)*курс*1.02,"X")</f>
        <v>X</v>
      </c>
    </row>
    <row r="72" spans="1:16" ht="15" customHeight="1">
      <c r="A72" s="48" t="s">
        <v>619</v>
      </c>
      <c r="B72" s="115"/>
      <c r="C72" s="49" t="s">
        <v>622</v>
      </c>
      <c r="D72" s="49" t="s">
        <v>625</v>
      </c>
      <c r="E72" s="49" t="s">
        <v>628</v>
      </c>
      <c r="F72" s="49"/>
      <c r="G72" s="50">
        <f>IFERROR(VLOOKUP(C72,Номенклатура!$A$2:$D$347,4,)*курс*1.02,"X")</f>
        <v>12368.605679999999</v>
      </c>
      <c r="H72" s="51"/>
      <c r="I72" s="50">
        <f>IFERROR(VLOOKUP(D72,Номенклатура!$A$2:$D$397,4,)*курс*1.02,"X")</f>
        <v>9796.6095839999998</v>
      </c>
      <c r="J72" s="50">
        <f>IFERROR(VLOOKUP(E72,Номенклатура!$A$2:$D$397,4,)*курс*1.02,"X")</f>
        <v>45.627659999999999</v>
      </c>
      <c r="K72" s="50" t="str">
        <f>IFERROR(VLOOKUP(F72,Номенклатура!$A$2:$D$397,4,)*курс*1.02,"X")</f>
        <v>X</v>
      </c>
      <c r="L72" s="52">
        <f>IFERROR(VLOOKUP(C72,Номенклатура!$A$1:$E$397,5,FALSE)*курс*1.02,"X")</f>
        <v>18181.569563999998</v>
      </c>
      <c r="M72" s="53"/>
      <c r="N72" s="52">
        <f>IFERROR(VLOOKUP(D72,Номенклатура!$A$1:$E$397,5,FALSE)*курс*1.02,"X")</f>
        <v>13995.758231999998</v>
      </c>
      <c r="O72" s="52">
        <f>IFERROR(VLOOKUP(E72,Номенклатура!$A$1:$E$397,5,FALSE)*курс*1.02,"X")</f>
        <v>66.686579999999992</v>
      </c>
      <c r="P72" s="52" t="str">
        <f>IFERROR(VLOOKUP(F72,Номенклатура!$A$1:$E$397,5,FALSE)*курс*1.02,"X")</f>
        <v>X</v>
      </c>
    </row>
    <row r="73" spans="1:16" ht="15" customHeight="1">
      <c r="A73" s="79" t="s">
        <v>41</v>
      </c>
      <c r="B73" s="88" t="s">
        <v>42</v>
      </c>
      <c r="C73" s="80" t="s">
        <v>87</v>
      </c>
      <c r="D73" s="80" t="s">
        <v>560</v>
      </c>
      <c r="E73" s="80" t="s">
        <v>364</v>
      </c>
      <c r="F73" s="80" t="s">
        <v>93</v>
      </c>
      <c r="G73" s="81">
        <f>IFERROR(VLOOKUP(C73,Номенклатура!$A$2:$D$347,4,)*курс*1.02,"X")</f>
        <v>14446.419119999999</v>
      </c>
      <c r="H73" s="82"/>
      <c r="I73" s="81">
        <f>IFERROR(VLOOKUP(D73,Номенклатура!$A$2:$D$397,4,)*курс*1.02,"X")</f>
        <v>9796.6095839999998</v>
      </c>
      <c r="J73" s="81">
        <f>IFERROR(VLOOKUP(E73,Номенклатура!$A$2:$D$397,4,)*курс*1.02,"X")</f>
        <v>45.627659999999999</v>
      </c>
      <c r="K73" s="81" t="str">
        <f>IFERROR(VLOOKUP(F73,Номенклатура!$A$2:$D$397,4,)*курс*1.02,"X")</f>
        <v>X</v>
      </c>
      <c r="L73" s="83">
        <f>IFERROR(VLOOKUP(C73,Номенклатура!$A$1:$E$397,5,FALSE)*курс*1.02,"X")</f>
        <v>21235.814927999996</v>
      </c>
      <c r="M73" s="84"/>
      <c r="N73" s="83">
        <f>IFERROR(VLOOKUP(D73,Номенклатура!$A$1:$E$397,5,FALSE)*курс*1.02,"X")</f>
        <v>13995.758231999998</v>
      </c>
      <c r="O73" s="83">
        <f>IFERROR(VLOOKUP(E73,Номенклатура!$A$1:$E$397,5,FALSE)*курс*1.02,"X")</f>
        <v>66.686579999999992</v>
      </c>
      <c r="P73" s="83" t="str">
        <f>IFERROR(VLOOKUP(F73,Номенклатура!$A$1:$E$397,5,FALSE)*курс*1.02,"X")</f>
        <v>X</v>
      </c>
    </row>
    <row r="74" spans="1:16" ht="15" customHeight="1">
      <c r="A74" s="48" t="s">
        <v>386</v>
      </c>
      <c r="B74" s="78" t="s">
        <v>602</v>
      </c>
      <c r="C74" s="49" t="s">
        <v>603</v>
      </c>
      <c r="D74" s="49" t="s">
        <v>604</v>
      </c>
      <c r="E74" s="49" t="s">
        <v>671</v>
      </c>
      <c r="F74" s="49"/>
      <c r="G74" s="50">
        <f>IFERROR(VLOOKUP(C74,Номенклатура!$A$2:$D$347,4,)*курс*1.02,"X")</f>
        <v>14446.419119999999</v>
      </c>
      <c r="H74" s="51"/>
      <c r="I74" s="50">
        <f>IFERROR(VLOOKUP(D74,Номенклатура!$A$2:$D$397,4,)*курс*1.02,"X")</f>
        <v>11774.744135999999</v>
      </c>
      <c r="J74" s="50">
        <f>IFERROR(VLOOKUP(E74,Номенклатура!$A$2:$D$397,4,)*курс*1.02,"X")</f>
        <v>45.627659999999999</v>
      </c>
      <c r="K74" s="50" t="str">
        <f>IFERROR(VLOOKUP(F74,Номенклатура!$A$2:$D$397,4,)*курс*1.02,"X")</f>
        <v>X</v>
      </c>
      <c r="L74" s="52">
        <f>IFERROR(VLOOKUP(C74,Номенклатура!$A$1:$E$397,5,FALSE)*курс*1.02,"X")</f>
        <v>21236.516891999996</v>
      </c>
      <c r="M74" s="53"/>
      <c r="N74" s="52">
        <f>IFERROR(VLOOKUP(D74,Номенклатура!$A$1:$E$397,5,FALSE)*курс*1.02,"X")</f>
        <v>17309.028311999999</v>
      </c>
      <c r="O74" s="52">
        <f>IFERROR(VLOOKUP(E74,Номенклатура!$A$1:$E$397,5,FALSE)*курс*1.02,"X")</f>
        <v>66.686579999999992</v>
      </c>
      <c r="P74" s="52" t="str">
        <f>IFERROR(VLOOKUP(F74,Номенклатура!$A$1:$E$397,5,FALSE)*курс*1.02,"X")</f>
        <v>X</v>
      </c>
    </row>
    <row r="75" spans="1:16" ht="15" customHeight="1">
      <c r="A75" s="79" t="s">
        <v>677</v>
      </c>
      <c r="B75" s="88" t="s">
        <v>676</v>
      </c>
      <c r="C75" s="80" t="s">
        <v>655</v>
      </c>
      <c r="D75" s="80" t="s">
        <v>666</v>
      </c>
      <c r="E75" s="80" t="s">
        <v>612</v>
      </c>
      <c r="F75" s="80"/>
      <c r="G75" s="81">
        <f>IFERROR(VLOOKUP(C75,Номенклатура!$A$2:$D$347,4,)*курс*1.02,"X")</f>
        <v>14446.419119999999</v>
      </c>
      <c r="H75" s="82"/>
      <c r="I75" s="81">
        <f>IFERROR(VLOOKUP(D75,Номенклатура!$A$2:$D$397,4,)*курс*1.02,"X")</f>
        <v>11774.744135999999</v>
      </c>
      <c r="J75" s="81">
        <f>IFERROR(VLOOKUP(E75,Номенклатура!$A$2:$D$397,4,)*курс*1.02,"X")</f>
        <v>45.627659999999999</v>
      </c>
      <c r="K75" s="81" t="str">
        <f>IFERROR(VLOOKUP(F75,Номенклатура!$A$2:$D$397,4,)*курс*1.02,"X")</f>
        <v>X</v>
      </c>
      <c r="L75" s="89">
        <f>IFERROR(VLOOKUP(C75,Номенклатура!$A$1:$E$397,5,FALSE)*курс*1.02,"X")</f>
        <v>21236.516891999996</v>
      </c>
      <c r="M75" s="84"/>
      <c r="N75" s="83">
        <f>IFERROR(VLOOKUP(D75,Номенклатура!$A$1:$E$397,5,FALSE)*курс*1.02,"X")</f>
        <v>17309.028311999999</v>
      </c>
      <c r="O75" s="83">
        <f>IFERROR(VLOOKUP(E75,Номенклатура!$A$1:$E$397,5,FALSE)*курс*1.02,"X")</f>
        <v>66.686579999999992</v>
      </c>
      <c r="P75" s="83" t="str">
        <f>IFERROR(VLOOKUP(F75,Номенклатура!$A$1:$E$397,5,FALSE)*курс*1.02,"X")</f>
        <v>X</v>
      </c>
    </row>
    <row r="77" spans="1:16">
      <c r="A77" s="77" t="s">
        <v>1054</v>
      </c>
    </row>
    <row r="78" spans="1:16">
      <c r="A78" s="77" t="s">
        <v>1052</v>
      </c>
    </row>
    <row r="79" spans="1:16">
      <c r="A79" s="77" t="s">
        <v>1053</v>
      </c>
    </row>
  </sheetData>
  <sheetProtection sheet="1" objects="1" scenarios="1" formatCells="0" formatColumns="0" formatRows="0" insertColumns="0" insertRows="0" insertHyperlinks="0" deleteColumns="0" deleteRows="0" sort="0"/>
  <mergeCells count="25">
    <mergeCell ref="A6:P6"/>
    <mergeCell ref="A8:G8"/>
    <mergeCell ref="O8:P8"/>
    <mergeCell ref="K8:N8"/>
    <mergeCell ref="N2:P2"/>
    <mergeCell ref="N3:P3"/>
    <mergeCell ref="N4:P4"/>
    <mergeCell ref="A10:A11"/>
    <mergeCell ref="B10:B11"/>
    <mergeCell ref="G10:K10"/>
    <mergeCell ref="L10:P10"/>
    <mergeCell ref="L11:M11"/>
    <mergeCell ref="B58:B62"/>
    <mergeCell ref="G11:H11"/>
    <mergeCell ref="B12:B14"/>
    <mergeCell ref="B63:B68"/>
    <mergeCell ref="B69:B72"/>
    <mergeCell ref="B15:B18"/>
    <mergeCell ref="B37:B40"/>
    <mergeCell ref="B41:B47"/>
    <mergeCell ref="B53:B57"/>
    <mergeCell ref="B21:B24"/>
    <mergeCell ref="B25:B30"/>
    <mergeCell ref="B31:B36"/>
    <mergeCell ref="B48:B52"/>
  </mergeCells>
  <hyperlinks>
    <hyperlink ref="N3" r:id="rId1"/>
    <hyperlink ref="N4" r:id="rId2"/>
  </hyperlinks>
  <pageMargins left="0.70866141732283472" right="0.70866141732283472" top="0.74803149606299213" bottom="0.74803149606299213" header="0.31496062992125984" footer="0.31496062992125984"/>
  <pageSetup paperSize="9" scale="9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8"/>
  <sheetViews>
    <sheetView workbookViewId="0">
      <pane ySplit="11" topLeftCell="A12" activePane="bottomLeft" state="frozen"/>
      <selection pane="bottomLeft" activeCell="N13" sqref="N13"/>
    </sheetView>
  </sheetViews>
  <sheetFormatPr defaultRowHeight="12.75"/>
  <cols>
    <col min="1" max="1" width="9.140625" style="20" customWidth="1"/>
    <col min="2" max="2" width="22.42578125" style="19" customWidth="1"/>
    <col min="3" max="3" width="11.85546875" style="20" hidden="1" customWidth="1"/>
    <col min="4" max="5" width="9.140625" style="20" hidden="1" customWidth="1"/>
    <col min="6" max="6" width="13.7109375" style="21" customWidth="1"/>
    <col min="7" max="11" width="13.7109375" style="20" customWidth="1"/>
    <col min="12" max="12" width="17.7109375" style="20" customWidth="1"/>
    <col min="13" max="16384" width="9.140625" style="18"/>
  </cols>
  <sheetData>
    <row r="1" spans="1:12" ht="5.0999999999999996" customHeight="1"/>
    <row r="2" spans="1:12" ht="15" customHeight="1">
      <c r="J2" s="133" t="s">
        <v>1009</v>
      </c>
      <c r="K2" s="134"/>
      <c r="L2" s="134"/>
    </row>
    <row r="3" spans="1:12" ht="15" customHeight="1">
      <c r="J3" s="135" t="s">
        <v>1010</v>
      </c>
      <c r="K3" s="136"/>
      <c r="L3" s="136"/>
    </row>
    <row r="4" spans="1:12" ht="15" customHeight="1">
      <c r="J4" s="135" t="s">
        <v>195</v>
      </c>
      <c r="K4" s="136"/>
      <c r="L4" s="136"/>
    </row>
    <row r="5" spans="1:12" ht="5.0999999999999996" customHeight="1"/>
    <row r="6" spans="1:12" ht="30" customHeight="1">
      <c r="A6" s="127" t="s">
        <v>1014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1:12" ht="9.9499999999999993" customHeight="1"/>
    <row r="8" spans="1:12" ht="20.100000000000001" customHeight="1">
      <c r="A8" s="130" t="s">
        <v>1055</v>
      </c>
      <c r="B8" s="130"/>
      <c r="C8" s="130"/>
      <c r="D8" s="130"/>
      <c r="E8" s="130"/>
      <c r="F8" s="130"/>
      <c r="G8" s="19"/>
      <c r="H8" s="145" t="s">
        <v>1005</v>
      </c>
      <c r="I8" s="145"/>
      <c r="J8" s="145"/>
      <c r="K8" s="131">
        <v>68.819999999999993</v>
      </c>
      <c r="L8" s="131"/>
    </row>
    <row r="9" spans="1:12" ht="9.9499999999999993" customHeight="1"/>
    <row r="10" spans="1:12" ht="17.25" customHeight="1">
      <c r="A10" s="148" t="s">
        <v>993</v>
      </c>
      <c r="B10" s="107" t="s">
        <v>1013</v>
      </c>
      <c r="C10" s="148" t="s">
        <v>372</v>
      </c>
      <c r="D10" s="148" t="s">
        <v>45</v>
      </c>
      <c r="E10" s="148" t="s">
        <v>46</v>
      </c>
      <c r="F10" s="146" t="s">
        <v>1007</v>
      </c>
      <c r="G10" s="146"/>
      <c r="H10" s="146"/>
      <c r="I10" s="147" t="s">
        <v>1008</v>
      </c>
      <c r="J10" s="147"/>
      <c r="K10" s="147"/>
      <c r="L10" s="107" t="s">
        <v>1011</v>
      </c>
    </row>
    <row r="11" spans="1:12" ht="39.950000000000003" customHeight="1">
      <c r="A11" s="148"/>
      <c r="B11" s="107"/>
      <c r="C11" s="148"/>
      <c r="D11" s="148"/>
      <c r="E11" s="148"/>
      <c r="F11" s="47" t="s">
        <v>1012</v>
      </c>
      <c r="G11" s="47" t="s">
        <v>995</v>
      </c>
      <c r="H11" s="47" t="s">
        <v>996</v>
      </c>
      <c r="I11" s="47" t="s">
        <v>1012</v>
      </c>
      <c r="J11" s="47" t="s">
        <v>995</v>
      </c>
      <c r="K11" s="47" t="s">
        <v>996</v>
      </c>
      <c r="L11" s="107"/>
    </row>
    <row r="12" spans="1:12" ht="20.100000000000001" customHeight="1">
      <c r="A12" s="137" t="s">
        <v>382</v>
      </c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9"/>
    </row>
    <row r="13" spans="1:12" ht="15" customHeight="1">
      <c r="A13" s="55" t="s">
        <v>687</v>
      </c>
      <c r="B13" s="141" t="s">
        <v>371</v>
      </c>
      <c r="C13" s="57" t="s">
        <v>415</v>
      </c>
      <c r="D13" s="58" t="s">
        <v>211</v>
      </c>
      <c r="E13" s="58" t="s">
        <v>297</v>
      </c>
      <c r="F13" s="61">
        <f>IFERROR(VLOOKUP(C13,Номенклатура!$A$2:$D$397,4,)*курс*1.02,"X")</f>
        <v>3866.4177119999995</v>
      </c>
      <c r="G13" s="61">
        <f>IFERROR(VLOOKUP(D13,Номенклатура!$A$2:$D$397,4,)*курс*1.02,"X")</f>
        <v>45.627659999999999</v>
      </c>
      <c r="H13" s="61">
        <f>IFERROR(VLOOKUP(E13,Номенклатура!$A$2:$D$397,4,)*курс*1.02,"X")</f>
        <v>90.553355999999994</v>
      </c>
      <c r="I13" s="61">
        <f>IFERROR(VLOOKUP(C13,Номенклатура!$A$1:$E$397,5,FALSE)*курс*1.02,"X")</f>
        <v>5513.2252560000006</v>
      </c>
      <c r="J13" s="61">
        <f>IFERROR(VLOOKUP(D13,Номенклатура!$A$1:$E$397,5,FALSE)*курс*1.02,"X")</f>
        <v>66.686579999999992</v>
      </c>
      <c r="K13" s="61">
        <f>IFERROR(VLOOKUP(E13,Номенклатура!$A$1:$E$397,5,FALSE)*курс*1.02,"X")</f>
        <v>133.37315999999998</v>
      </c>
      <c r="L13" s="56" t="s">
        <v>473</v>
      </c>
    </row>
    <row r="14" spans="1:12" ht="15" customHeight="1">
      <c r="A14" s="55" t="s">
        <v>928</v>
      </c>
      <c r="B14" s="141"/>
      <c r="C14" s="57" t="s">
        <v>410</v>
      </c>
      <c r="D14" s="58" t="s">
        <v>440</v>
      </c>
      <c r="E14" s="58"/>
      <c r="F14" s="61">
        <f>IFERROR(VLOOKUP(C14,Номенклатура!$A$2:$D$397,4,)*курс*1.02,"X")</f>
        <v>3866.4177119999995</v>
      </c>
      <c r="G14" s="61">
        <f>IFERROR(VLOOKUP(D14,Номенклатура!$A$2:$D$397,4,)*курс*1.02,"X")</f>
        <v>45.627659999999999</v>
      </c>
      <c r="H14" s="61" t="str">
        <f>IFERROR(VLOOKUP(E14,Номенклатура!$A$2:$D$397,4,)*курс*1.02,"X")</f>
        <v>X</v>
      </c>
      <c r="I14" s="61">
        <f>IFERROR(VLOOKUP(C14,Номенклатура!$A$1:$E$397,5,FALSE)*курс*1.02,"X")</f>
        <v>5513.2252560000006</v>
      </c>
      <c r="J14" s="61" t="str">
        <f>IFERROR(VLOOKUP(D14,Номенклатура!$A$1:$E$397,5,FALSE)*курс*1.02,"X")</f>
        <v>X</v>
      </c>
      <c r="K14" s="61" t="str">
        <f>IFERROR(VLOOKUP(E14,Номенклатура!$A$1:$E$397,5,FALSE)*курс*1.02,"X")</f>
        <v>X</v>
      </c>
      <c r="L14" s="56"/>
    </row>
    <row r="15" spans="1:12" ht="15" customHeight="1">
      <c r="A15" s="62" t="s">
        <v>927</v>
      </c>
      <c r="B15" s="144" t="s">
        <v>926</v>
      </c>
      <c r="C15" s="63" t="s">
        <v>738</v>
      </c>
      <c r="D15" s="64" t="s">
        <v>806</v>
      </c>
      <c r="E15" s="64" t="s">
        <v>808</v>
      </c>
      <c r="F15" s="65">
        <f>IFERROR(VLOOKUP(C15,Номенклатура!$A$2:$D$397,4,)*курс*1.02,"X")</f>
        <v>4647.0016800000003</v>
      </c>
      <c r="G15" s="65">
        <f>IFERROR(VLOOKUP(D15,Номенклатура!$A$2:$D$397,4,)*курс*1.02,"X")</f>
        <v>45.627659999999999</v>
      </c>
      <c r="H15" s="65">
        <f>IFERROR(VLOOKUP(E15,Номенклатура!$A$2:$D$397,4,)*курс*1.02,"X")</f>
        <v>90.553355999999994</v>
      </c>
      <c r="I15" s="65">
        <f>IFERROR(VLOOKUP(C15,Номенклатура!$A$1:$E$397,5,FALSE)*курс*1.02,"X")</f>
        <v>6639.1755119999998</v>
      </c>
      <c r="J15" s="65">
        <f>IFERROR(VLOOKUP(D15,Номенклатура!$A$1:$E$397,5,FALSE)*курс*1.02,"X")</f>
        <v>66.686579999999992</v>
      </c>
      <c r="K15" s="65">
        <f>IFERROR(VLOOKUP(E15,Номенклатура!$A$1:$E$397,5,FALSE)*курс*1.02,"X")</f>
        <v>133.37315999999998</v>
      </c>
      <c r="L15" s="66"/>
    </row>
    <row r="16" spans="1:12" ht="15" customHeight="1">
      <c r="A16" s="62" t="s">
        <v>929</v>
      </c>
      <c r="B16" s="144"/>
      <c r="C16" s="63" t="s">
        <v>740</v>
      </c>
      <c r="D16" s="64" t="s">
        <v>810</v>
      </c>
      <c r="E16" s="64" t="s">
        <v>812</v>
      </c>
      <c r="F16" s="65">
        <f>IFERROR(VLOOKUP(C16,Номенклатура!$A$2:$D$397,4,)*курс*1.02,"X")</f>
        <v>4241.9684520000001</v>
      </c>
      <c r="G16" s="65">
        <f>IFERROR(VLOOKUP(D16,Номенклатура!$A$2:$D$397,4,)*курс*1.02,"X")</f>
        <v>45.627659999999999</v>
      </c>
      <c r="H16" s="65">
        <f>IFERROR(VLOOKUP(E16,Номенклатура!$A$2:$D$397,4,)*курс*1.02,"X")</f>
        <v>90.553355999999994</v>
      </c>
      <c r="I16" s="65">
        <f>IFERROR(VLOOKUP(C16,Номенклатура!$A$1:$E$397,5,FALSE)*курс*1.02,"X")</f>
        <v>6059.3532479999994</v>
      </c>
      <c r="J16" s="65">
        <f>IFERROR(VLOOKUP(D16,Номенклатура!$A$1:$E$397,5,FALSE)*курс*1.02,"X")</f>
        <v>66.686579999999992</v>
      </c>
      <c r="K16" s="65">
        <f>IFERROR(VLOOKUP(E16,Номенклатура!$A$1:$E$397,5,FALSE)*курс*1.02,"X")</f>
        <v>133.37315999999998</v>
      </c>
      <c r="L16" s="66"/>
    </row>
    <row r="17" spans="1:12" ht="15" customHeight="1">
      <c r="A17" s="62" t="s">
        <v>930</v>
      </c>
      <c r="B17" s="144"/>
      <c r="C17" s="63" t="s">
        <v>744</v>
      </c>
      <c r="D17" s="64" t="s">
        <v>822</v>
      </c>
      <c r="E17" s="64" t="s">
        <v>824</v>
      </c>
      <c r="F17" s="65">
        <f>IFERROR(VLOOKUP(C17,Номенклатура!$A$2:$D$397,4,)*курс*1.02,"X")</f>
        <v>4647.0016800000003</v>
      </c>
      <c r="G17" s="65">
        <f>IFERROR(VLOOKUP(D17,Номенклатура!$A$2:$D$397,4,)*курс*1.02,"X")</f>
        <v>45.627659999999999</v>
      </c>
      <c r="H17" s="65">
        <f>IFERROR(VLOOKUP(E17,Номенклатура!$A$2:$D$397,4,)*курс*1.02,"X")</f>
        <v>90.553355999999994</v>
      </c>
      <c r="I17" s="65">
        <f>IFERROR(VLOOKUP(C17,Номенклатура!$A$1:$E$397,5,FALSE)*курс*1.02,"X")</f>
        <v>6639.1755119999998</v>
      </c>
      <c r="J17" s="65">
        <f>IFERROR(VLOOKUP(D17,Номенклатура!$A$1:$E$397,5,FALSE)*курс*1.02,"X")</f>
        <v>66.686579999999992</v>
      </c>
      <c r="K17" s="65">
        <f>IFERROR(VLOOKUP(E17,Номенклатура!$A$1:$E$397,5,FALSE)*курс*1.02,"X")</f>
        <v>133.37315999999998</v>
      </c>
      <c r="L17" s="66"/>
    </row>
    <row r="18" spans="1:12" ht="15" customHeight="1">
      <c r="A18" s="62" t="s">
        <v>931</v>
      </c>
      <c r="B18" s="144"/>
      <c r="C18" s="63" t="s">
        <v>746</v>
      </c>
      <c r="D18" s="64" t="s">
        <v>826</v>
      </c>
      <c r="E18" s="64" t="s">
        <v>828</v>
      </c>
      <c r="F18" s="65">
        <f>IFERROR(VLOOKUP(C18,Номенклатура!$A$2:$D$397,4,)*курс*1.02,"X")</f>
        <v>4376.043576</v>
      </c>
      <c r="G18" s="65">
        <f>IFERROR(VLOOKUP(D18,Номенклатура!$A$2:$D$397,4,)*курс*1.02,"X")</f>
        <v>45.627659999999999</v>
      </c>
      <c r="H18" s="65">
        <f>IFERROR(VLOOKUP(E18,Номенклатура!$A$2:$D$397,4,)*курс*1.02,"X")</f>
        <v>90.553355999999994</v>
      </c>
      <c r="I18" s="65">
        <f>IFERROR(VLOOKUP(C18,Номенклатура!$A$1:$E$397,5,FALSE)*курс*1.02,"X")</f>
        <v>6251.6913839999997</v>
      </c>
      <c r="J18" s="65">
        <f>IFERROR(VLOOKUP(D18,Номенклатура!$A$1:$E$397,5,FALSE)*курс*1.02,"X")</f>
        <v>66.686579999999992</v>
      </c>
      <c r="K18" s="65">
        <f>IFERROR(VLOOKUP(E18,Номенклатура!$A$1:$E$397,5,FALSE)*курс*1.02,"X")</f>
        <v>133.37315999999998</v>
      </c>
      <c r="L18" s="66"/>
    </row>
    <row r="19" spans="1:12" ht="15" customHeight="1">
      <c r="A19" s="55" t="s">
        <v>723</v>
      </c>
      <c r="B19" s="140" t="s">
        <v>932</v>
      </c>
      <c r="C19" s="57" t="s">
        <v>736</v>
      </c>
      <c r="D19" s="58" t="s">
        <v>802</v>
      </c>
      <c r="E19" s="58" t="s">
        <v>804</v>
      </c>
      <c r="F19" s="61">
        <f>IFERROR(VLOOKUP(C19,Номенклатура!$A$2:$D$397,4,)*курс*1.02,"X")</f>
        <v>4647.0016800000003</v>
      </c>
      <c r="G19" s="61">
        <f>IFERROR(VLOOKUP(D19,Номенклатура!$A$2:$D$397,4,)*курс*1.02,"X")</f>
        <v>45.627659999999999</v>
      </c>
      <c r="H19" s="61">
        <f>IFERROR(VLOOKUP(E19,Номенклатура!$A$2:$D$397,4,)*курс*1.02,"X")</f>
        <v>90.553355999999994</v>
      </c>
      <c r="I19" s="61">
        <f>IFERROR(VLOOKUP(C19,Номенклатура!$A$1:$E$397,5,FALSE)*курс*1.02,"X")</f>
        <v>6639.1755119999998</v>
      </c>
      <c r="J19" s="61">
        <f>IFERROR(VLOOKUP(D19,Номенклатура!$A$1:$E$397,5,FALSE)*курс*1.02,"X")</f>
        <v>66.686579999999992</v>
      </c>
      <c r="K19" s="61">
        <f>IFERROR(VLOOKUP(E19,Номенклатура!$A$1:$E$397,5,FALSE)*курс*1.02,"X")</f>
        <v>133.37315999999998</v>
      </c>
      <c r="L19" s="56"/>
    </row>
    <row r="20" spans="1:12" ht="15" customHeight="1">
      <c r="A20" s="55" t="s">
        <v>933</v>
      </c>
      <c r="B20" s="140"/>
      <c r="C20" s="57" t="s">
        <v>748</v>
      </c>
      <c r="D20" s="58" t="s">
        <v>830</v>
      </c>
      <c r="E20" s="58" t="s">
        <v>832</v>
      </c>
      <c r="F20" s="61">
        <f>IFERROR(VLOOKUP(C20,Номенклатура!$A$2:$D$397,4,)*курс*1.02,"X")</f>
        <v>4376.043576</v>
      </c>
      <c r="G20" s="61">
        <f>IFERROR(VLOOKUP(D20,Номенклатура!$A$2:$D$397,4,)*курс*1.02,"X")</f>
        <v>45.627659999999999</v>
      </c>
      <c r="H20" s="61">
        <f>IFERROR(VLOOKUP(E20,Номенклатура!$A$2:$D$397,4,)*курс*1.02,"X")</f>
        <v>90.553355999999994</v>
      </c>
      <c r="I20" s="61">
        <f>IFERROR(VLOOKUP(C20,Номенклатура!$A$1:$E$397,5,FALSE)*курс*1.02,"X")</f>
        <v>6251.6913839999997</v>
      </c>
      <c r="J20" s="61">
        <f>IFERROR(VLOOKUP(D20,Номенклатура!$A$1:$E$397,5,FALSE)*курс*1.02,"X")</f>
        <v>66.686579999999992</v>
      </c>
      <c r="K20" s="61">
        <f>IFERROR(VLOOKUP(E20,Номенклатура!$A$1:$E$397,5,FALSE)*курс*1.02,"X")</f>
        <v>133.37315999999998</v>
      </c>
      <c r="L20" s="56"/>
    </row>
    <row r="21" spans="1:12" ht="15" customHeight="1">
      <c r="A21" s="62" t="s">
        <v>373</v>
      </c>
      <c r="B21" s="114" t="s">
        <v>376</v>
      </c>
      <c r="C21" s="63" t="s">
        <v>435</v>
      </c>
      <c r="D21" s="64" t="s">
        <v>443</v>
      </c>
      <c r="E21" s="64"/>
      <c r="F21" s="65">
        <f>IFERROR(VLOOKUP(C21,Номенклатура!$A$2:$D$397,4,)*курс*1.02,"X")</f>
        <v>3866.4177119999995</v>
      </c>
      <c r="G21" s="65">
        <f>IFERROR(VLOOKUP(D21,Номенклатура!$A$2:$D$397,4,)*курс*1.02,"X")</f>
        <v>45.627659999999999</v>
      </c>
      <c r="H21" s="65" t="str">
        <f>IFERROR(VLOOKUP(E21,Номенклатура!$A$2:$D$397,4,)*курс*1.02,"X")</f>
        <v>X</v>
      </c>
      <c r="I21" s="65">
        <f>IFERROR(VLOOKUP(C21,Номенклатура!$A$1:$E$397,5,FALSE)*курс*1.02,"X")</f>
        <v>5513.2252560000006</v>
      </c>
      <c r="J21" s="65" t="str">
        <f>IFERROR(VLOOKUP(D21,Номенклатура!$A$1:$E$397,5,FALSE)*курс*1.02,"X")</f>
        <v>X</v>
      </c>
      <c r="K21" s="65" t="str">
        <f>IFERROR(VLOOKUP(E21,Номенклатура!$A$1:$E$397,5,FALSE)*курс*1.02,"X")</f>
        <v>X</v>
      </c>
      <c r="L21" s="66"/>
    </row>
    <row r="22" spans="1:12" ht="15" customHeight="1">
      <c r="A22" s="62" t="s">
        <v>374</v>
      </c>
      <c r="B22" s="116"/>
      <c r="C22" s="63" t="s">
        <v>437</v>
      </c>
      <c r="D22" s="64" t="s">
        <v>444</v>
      </c>
      <c r="E22" s="64"/>
      <c r="F22" s="65">
        <f>IFERROR(VLOOKUP(C22,Номенклатура!$A$2:$D$397,4,)*курс*1.02,"X")</f>
        <v>3866.4177119999995</v>
      </c>
      <c r="G22" s="65">
        <f>IFERROR(VLOOKUP(D22,Номенклатура!$A$2:$D$397,4,)*курс*1.02,"X")</f>
        <v>45.627659999999999</v>
      </c>
      <c r="H22" s="65" t="str">
        <f>IFERROR(VLOOKUP(E22,Номенклатура!$A$2:$D$397,4,)*курс*1.02,"X")</f>
        <v>X</v>
      </c>
      <c r="I22" s="65">
        <f>IFERROR(VLOOKUP(C22,Номенклатура!$A$1:$E$397,5,FALSE)*курс*1.02,"X")</f>
        <v>5513.2252560000006</v>
      </c>
      <c r="J22" s="65" t="str">
        <f>IFERROR(VLOOKUP(D22,Номенклатура!$A$1:$E$397,5,FALSE)*курс*1.02,"X")</f>
        <v>X</v>
      </c>
      <c r="K22" s="65" t="str">
        <f>IFERROR(VLOOKUP(E22,Номенклатура!$A$1:$E$397,5,FALSE)*курс*1.02,"X")</f>
        <v>X</v>
      </c>
      <c r="L22" s="66"/>
    </row>
    <row r="23" spans="1:12" ht="15" customHeight="1">
      <c r="A23" s="55" t="s">
        <v>375</v>
      </c>
      <c r="B23" s="143" t="s">
        <v>381</v>
      </c>
      <c r="C23" s="57" t="s">
        <v>436</v>
      </c>
      <c r="D23" s="58" t="s">
        <v>447</v>
      </c>
      <c r="E23" s="58"/>
      <c r="F23" s="61">
        <f>IFERROR(VLOOKUP(C23,Номенклатура!$A$2:$D$397,4,)*курс*1.02,"X")</f>
        <v>3866.4177119999995</v>
      </c>
      <c r="G23" s="61">
        <f>IFERROR(VLOOKUP(D23,Номенклатура!$A$2:$D$397,4,)*курс*1.02,"X")</f>
        <v>45.627659999999999</v>
      </c>
      <c r="H23" s="61" t="str">
        <f>IFERROR(VLOOKUP(E23,Номенклатура!$A$2:$D$397,4,)*курс*1.02,"X")</f>
        <v>X</v>
      </c>
      <c r="I23" s="61">
        <f>IFERROR(VLOOKUP(C23,Номенклатура!$A$1:$E$397,5,FALSE)*курс*1.02,"X")</f>
        <v>5513.2252560000006</v>
      </c>
      <c r="J23" s="61" t="str">
        <f>IFERROR(VLOOKUP(D23,Номенклатура!$A$1:$E$397,5,FALSE)*курс*1.02,"X")</f>
        <v>X</v>
      </c>
      <c r="K23" s="61" t="str">
        <f>IFERROR(VLOOKUP(E23,Номенклатура!$A$1:$E$397,5,FALSE)*курс*1.02,"X")</f>
        <v>X</v>
      </c>
      <c r="L23" s="56"/>
    </row>
    <row r="24" spans="1:12" ht="15" customHeight="1">
      <c r="A24" s="55" t="s">
        <v>377</v>
      </c>
      <c r="B24" s="109"/>
      <c r="C24" s="57" t="s">
        <v>438</v>
      </c>
      <c r="D24" s="58" t="s">
        <v>448</v>
      </c>
      <c r="E24" s="55"/>
      <c r="F24" s="61">
        <f>IFERROR(VLOOKUP(C24,Номенклатура!$A$2:$D$397,4,)*курс*1.02,"X")</f>
        <v>3866.4177119999995</v>
      </c>
      <c r="G24" s="61">
        <f>IFERROR(VLOOKUP(D24,Номенклатура!$A$2:$D$397,4,)*курс*1.02,"X")</f>
        <v>45.627659999999999</v>
      </c>
      <c r="H24" s="61" t="str">
        <f>IFERROR(VLOOKUP(E24,Номенклатура!$A$2:$D$397,4,)*курс*1.02,"X")</f>
        <v>X</v>
      </c>
      <c r="I24" s="61">
        <f>IFERROR(VLOOKUP(C24,Номенклатура!$A$1:$E$397,5,FALSE)*курс*1.02,"X")</f>
        <v>5513.2252560000006</v>
      </c>
      <c r="J24" s="61" t="str">
        <f>IFERROR(VLOOKUP(D24,Номенклатура!$A$1:$E$397,5,FALSE)*курс*1.02,"X")</f>
        <v>X</v>
      </c>
      <c r="K24" s="61" t="str">
        <f>IFERROR(VLOOKUP(E24,Номенклатура!$A$1:$E$397,5,FALSE)*курс*1.02,"X")</f>
        <v>X</v>
      </c>
      <c r="L24" s="56"/>
    </row>
    <row r="25" spans="1:12" ht="15" customHeight="1">
      <c r="A25" s="55" t="s">
        <v>378</v>
      </c>
      <c r="B25" s="109"/>
      <c r="C25" s="57" t="s">
        <v>439</v>
      </c>
      <c r="D25" s="58" t="s">
        <v>449</v>
      </c>
      <c r="E25" s="58"/>
      <c r="F25" s="61">
        <f>IFERROR(VLOOKUP(C25,Номенклатура!$A$2:$D$397,4,)*курс*1.02,"X")</f>
        <v>3866.4177119999995</v>
      </c>
      <c r="G25" s="61">
        <f>IFERROR(VLOOKUP(D25,Номенклатура!$A$2:$D$397,4,)*курс*1.02,"X")</f>
        <v>45.627659999999999</v>
      </c>
      <c r="H25" s="61" t="str">
        <f>IFERROR(VLOOKUP(E25,Номенклатура!$A$2:$D$397,4,)*курс*1.02,"X")</f>
        <v>X</v>
      </c>
      <c r="I25" s="61">
        <f>IFERROR(VLOOKUP(C25,Номенклатура!$A$1:$E$397,5,FALSE)*курс*1.02,"X")</f>
        <v>5513.2252560000006</v>
      </c>
      <c r="J25" s="61" t="str">
        <f>IFERROR(VLOOKUP(D25,Номенклатура!$A$1:$E$397,5,FALSE)*курс*1.02,"X")</f>
        <v>X</v>
      </c>
      <c r="K25" s="61" t="str">
        <f>IFERROR(VLOOKUP(E25,Номенклатура!$A$1:$E$397,5,FALSE)*курс*1.02,"X")</f>
        <v>X</v>
      </c>
      <c r="L25" s="56"/>
    </row>
    <row r="26" spans="1:12" ht="15" customHeight="1">
      <c r="A26" s="55" t="s">
        <v>379</v>
      </c>
      <c r="B26" s="109"/>
      <c r="C26" s="57" t="s">
        <v>433</v>
      </c>
      <c r="D26" s="58" t="s">
        <v>450</v>
      </c>
      <c r="E26" s="58"/>
      <c r="F26" s="61">
        <f>IFERROR(VLOOKUP(C26,Номенклатура!$A$2:$D$397,4,)*курс*1.02,"X")</f>
        <v>3866.4177119999995</v>
      </c>
      <c r="G26" s="61">
        <f>IFERROR(VLOOKUP(D26,Номенклатура!$A$2:$D$397,4,)*курс*1.02,"X")</f>
        <v>45.627659999999999</v>
      </c>
      <c r="H26" s="61" t="str">
        <f>IFERROR(VLOOKUP(E26,Номенклатура!$A$2:$D$397,4,)*курс*1.02,"X")</f>
        <v>X</v>
      </c>
      <c r="I26" s="61">
        <f>IFERROR(VLOOKUP(C26,Номенклатура!$A$1:$E$397,5,FALSE)*курс*1.02,"X")</f>
        <v>5513.2252560000006</v>
      </c>
      <c r="J26" s="61" t="str">
        <f>IFERROR(VLOOKUP(D26,Номенклатура!$A$1:$E$397,5,FALSE)*курс*1.02,"X")</f>
        <v>X</v>
      </c>
      <c r="K26" s="61" t="str">
        <f>IFERROR(VLOOKUP(E26,Номенклатура!$A$1:$E$397,5,FALSE)*курс*1.02,"X")</f>
        <v>X</v>
      </c>
      <c r="L26" s="56"/>
    </row>
    <row r="27" spans="1:12" ht="15" customHeight="1">
      <c r="A27" s="55" t="s">
        <v>380</v>
      </c>
      <c r="B27" s="110"/>
      <c r="C27" s="57" t="s">
        <v>434</v>
      </c>
      <c r="D27" s="58" t="s">
        <v>451</v>
      </c>
      <c r="E27" s="58"/>
      <c r="F27" s="61">
        <f>IFERROR(VLOOKUP(C27,Номенклатура!$A$2:$D$397,4,)*курс*1.02,"X")</f>
        <v>3866.4177119999995</v>
      </c>
      <c r="G27" s="61">
        <f>IFERROR(VLOOKUP(D27,Номенклатура!$A$2:$D$397,4,)*курс*1.02,"X")</f>
        <v>45.627659999999999</v>
      </c>
      <c r="H27" s="61" t="str">
        <f>IFERROR(VLOOKUP(E27,Номенклатура!$A$2:$D$397,4,)*курс*1.02,"X")</f>
        <v>X</v>
      </c>
      <c r="I27" s="61">
        <f>IFERROR(VLOOKUP(C27,Номенклатура!$A$1:$E$397,5,FALSE)*курс*1.02,"X")</f>
        <v>5513.2252560000006</v>
      </c>
      <c r="J27" s="61" t="str">
        <f>IFERROR(VLOOKUP(D27,Номенклатура!$A$1:$E$397,5,FALSE)*курс*1.02,"X")</f>
        <v>X</v>
      </c>
      <c r="K27" s="61" t="str">
        <f>IFERROR(VLOOKUP(E27,Номенклатура!$A$1:$E$397,5,FALSE)*курс*1.02,"X")</f>
        <v>X</v>
      </c>
      <c r="L27" s="56"/>
    </row>
    <row r="28" spans="1:12" ht="20.100000000000001" customHeight="1">
      <c r="A28" s="137" t="s">
        <v>383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</row>
    <row r="29" spans="1:12" ht="15" customHeight="1">
      <c r="A29" s="55" t="s">
        <v>934</v>
      </c>
      <c r="B29" s="140" t="s">
        <v>926</v>
      </c>
      <c r="C29" s="59" t="s">
        <v>742</v>
      </c>
      <c r="D29" s="59" t="s">
        <v>818</v>
      </c>
      <c r="E29" s="59" t="s">
        <v>820</v>
      </c>
      <c r="F29" s="61">
        <f>IFERROR(VLOOKUP(C29,Номенклатура!$A$2:$D$397,4,)*курс*1.02,"X")</f>
        <v>4376.043576</v>
      </c>
      <c r="G29" s="61">
        <f>IFERROR(VLOOKUP(D29,Номенклатура!$A$2:$D$397,4,)*курс*1.02,"X")</f>
        <v>45.627659999999999</v>
      </c>
      <c r="H29" s="61">
        <f>IFERROR(VLOOKUP(E29,Номенклатура!$A$2:$D$397,4,)*курс*1.02,"X")</f>
        <v>90.553355999999994</v>
      </c>
      <c r="I29" s="61">
        <f>IFERROR(VLOOKUP(C29,Номенклатура!$A$1:$E$397,5,FALSE)*курс*1.02,"X")</f>
        <v>6251.6913839999997</v>
      </c>
      <c r="J29" s="61">
        <f>IFERROR(VLOOKUP(D29,Номенклатура!$A$1:$E$397,5,FALSE)*курс*1.02,"X")</f>
        <v>66.686579999999992</v>
      </c>
      <c r="K29" s="61">
        <f>IFERROR(VLOOKUP(E29,Номенклатура!$A$1:$E$397,5,FALSE)*курс*1.02,"X")</f>
        <v>133.37315999999998</v>
      </c>
      <c r="L29" s="56"/>
    </row>
    <row r="30" spans="1:12" ht="15" customHeight="1">
      <c r="A30" s="55" t="s">
        <v>588</v>
      </c>
      <c r="B30" s="140"/>
      <c r="C30" s="59" t="s">
        <v>750</v>
      </c>
      <c r="D30" s="59" t="s">
        <v>836</v>
      </c>
      <c r="E30" s="59" t="s">
        <v>838</v>
      </c>
      <c r="F30" s="61">
        <f>IFERROR(VLOOKUP(C30,Номенклатура!$A$2:$D$397,4,)*курс*1.02,"X")</f>
        <v>4647.0016800000003</v>
      </c>
      <c r="G30" s="61">
        <f>IFERROR(VLOOKUP(D30,Номенклатура!$A$2:$D$397,4,)*курс*1.02,"X")</f>
        <v>45.627659999999999</v>
      </c>
      <c r="H30" s="61">
        <f>IFERROR(VLOOKUP(E30,Номенклатура!$A$2:$D$397,4,)*курс*1.02,"X")</f>
        <v>90.553355999999994</v>
      </c>
      <c r="I30" s="61">
        <f>IFERROR(VLOOKUP(C30,Номенклатура!$A$1:$E$397,5,FALSE)*курс*1.02,"X")</f>
        <v>6639.1755119999998</v>
      </c>
      <c r="J30" s="61">
        <f>IFERROR(VLOOKUP(D30,Номенклатура!$A$1:$E$397,5,FALSE)*курс*1.02,"X")</f>
        <v>66.686579999999992</v>
      </c>
      <c r="K30" s="61">
        <f>IFERROR(VLOOKUP(E30,Номенклатура!$A$1:$E$397,5,FALSE)*курс*1.02,"X")</f>
        <v>133.37315999999998</v>
      </c>
      <c r="L30" s="56"/>
    </row>
    <row r="31" spans="1:12" ht="15" customHeight="1">
      <c r="A31" s="62" t="s">
        <v>935</v>
      </c>
      <c r="B31" s="144" t="s">
        <v>371</v>
      </c>
      <c r="C31" s="67" t="s">
        <v>730</v>
      </c>
      <c r="D31" s="68" t="s">
        <v>207</v>
      </c>
      <c r="E31" s="68" t="s">
        <v>293</v>
      </c>
      <c r="F31" s="65">
        <f>IFERROR(VLOOKUP(C31,Номенклатура!$A$2:$D$397,4,)*курс*1.02,"X")</f>
        <v>4376.043576</v>
      </c>
      <c r="G31" s="65">
        <f>IFERROR(VLOOKUP(D31,Номенклатура!$A$2:$D$397,4,)*курс*1.02,"X")</f>
        <v>45.627659999999999</v>
      </c>
      <c r="H31" s="65">
        <f>IFERROR(VLOOKUP(E31,Номенклатура!$A$2:$D$397,4,)*курс*1.02,"X")</f>
        <v>90.553355999999994</v>
      </c>
      <c r="I31" s="65">
        <f>IFERROR(VLOOKUP(C31,Номенклатура!$A$1:$E$397,5,FALSE)*курс*1.02,"X")</f>
        <v>6251.6913839999997</v>
      </c>
      <c r="J31" s="65">
        <f>IFERROR(VLOOKUP(D31,Номенклатура!$A$1:$E$397,5,FALSE)*курс*1.02,"X")</f>
        <v>66.686579999999992</v>
      </c>
      <c r="K31" s="65">
        <f>IFERROR(VLOOKUP(E31,Номенклатура!$A$1:$E$397,5,FALSE)*курс*1.02,"X")</f>
        <v>133.37315999999998</v>
      </c>
      <c r="L31" s="66"/>
    </row>
    <row r="32" spans="1:12" ht="15" customHeight="1">
      <c r="A32" s="62" t="s">
        <v>685</v>
      </c>
      <c r="B32" s="144"/>
      <c r="C32" s="67" t="s">
        <v>732</v>
      </c>
      <c r="D32" s="67" t="s">
        <v>207</v>
      </c>
      <c r="E32" s="67" t="s">
        <v>293</v>
      </c>
      <c r="F32" s="65">
        <f>IFERROR(VLOOKUP(C32,Номенклатура!$A$2:$D$397,4,)*курс*1.02,"X")</f>
        <v>4376.043576</v>
      </c>
      <c r="G32" s="65">
        <f>IFERROR(VLOOKUP(D32,Номенклатура!$A$2:$D$397,4,)*курс*1.02,"X")</f>
        <v>45.627659999999999</v>
      </c>
      <c r="H32" s="65">
        <f>IFERROR(VLOOKUP(E32,Номенклатура!$A$2:$D$397,4,)*курс*1.02,"X")</f>
        <v>90.553355999999994</v>
      </c>
      <c r="I32" s="65">
        <f>IFERROR(VLOOKUP(C32,Номенклатура!$A$1:$E$397,5,FALSE)*курс*1.02,"X")</f>
        <v>6251.6913839999997</v>
      </c>
      <c r="J32" s="65">
        <f>IFERROR(VLOOKUP(D32,Номенклатура!$A$1:$E$397,5,FALSE)*курс*1.02,"X")</f>
        <v>66.686579999999992</v>
      </c>
      <c r="K32" s="65">
        <f>IFERROR(VLOOKUP(E32,Номенклатура!$A$1:$E$397,5,FALSE)*курс*1.02,"X")</f>
        <v>133.37315999999998</v>
      </c>
      <c r="L32" s="66" t="s">
        <v>473</v>
      </c>
    </row>
    <row r="33" spans="1:12" ht="15" customHeight="1">
      <c r="A33" s="62" t="s">
        <v>686</v>
      </c>
      <c r="B33" s="144"/>
      <c r="C33" s="67" t="s">
        <v>734</v>
      </c>
      <c r="D33" s="67" t="s">
        <v>209</v>
      </c>
      <c r="E33" s="67" t="s">
        <v>295</v>
      </c>
      <c r="F33" s="65">
        <f>IFERROR(VLOOKUP(C33,Номенклатура!$A$2:$D$397,4,)*курс*1.02,"X")</f>
        <v>4376.043576</v>
      </c>
      <c r="G33" s="65">
        <f>IFERROR(VLOOKUP(D33,Номенклатура!$A$2:$D$397,4,)*курс*1.02,"X")</f>
        <v>45.627659999999999</v>
      </c>
      <c r="H33" s="65">
        <f>IFERROR(VLOOKUP(E33,Номенклатура!$A$2:$D$397,4,)*курс*1.02,"X")</f>
        <v>90.553355999999994</v>
      </c>
      <c r="I33" s="65">
        <f>IFERROR(VLOOKUP(C33,Номенклатура!$A$1:$E$397,5,FALSE)*курс*1.02,"X")</f>
        <v>6251.6913839999997</v>
      </c>
      <c r="J33" s="65">
        <f>IFERROR(VLOOKUP(D33,Номенклатура!$A$1:$E$397,5,FALSE)*курс*1.02,"X")</f>
        <v>66.686579999999992</v>
      </c>
      <c r="K33" s="65">
        <f>IFERROR(VLOOKUP(E33,Номенклатура!$A$1:$E$397,5,FALSE)*курс*1.02,"X")</f>
        <v>133.37315999999998</v>
      </c>
      <c r="L33" s="66" t="s">
        <v>473</v>
      </c>
    </row>
    <row r="34" spans="1:12" ht="15" customHeight="1">
      <c r="A34" s="55" t="s">
        <v>384</v>
      </c>
      <c r="B34" s="141" t="s">
        <v>387</v>
      </c>
      <c r="C34" s="57" t="s">
        <v>408</v>
      </c>
      <c r="D34" s="58" t="s">
        <v>452</v>
      </c>
      <c r="E34" s="58"/>
      <c r="F34" s="61">
        <f>IFERROR(VLOOKUP(C34,Номенклатура!$A$2:$D$397,4,)*курс*1.02,"X")</f>
        <v>3866.4177119999995</v>
      </c>
      <c r="G34" s="61">
        <f>IFERROR(VLOOKUP(D34,Номенклатура!$A$2:$D$397,4,)*курс*1.02,"X")</f>
        <v>45.627659999999999</v>
      </c>
      <c r="H34" s="61" t="str">
        <f>IFERROR(VLOOKUP(E34,Номенклатура!$A$2:$D$397,4,)*курс*1.02,"X")</f>
        <v>X</v>
      </c>
      <c r="I34" s="61">
        <f>IFERROR(VLOOKUP(C34,Номенклатура!$A$1:$E$397,5,FALSE)*курс*1.02,"X")</f>
        <v>5513.2252560000006</v>
      </c>
      <c r="J34" s="61" t="str">
        <f>IFERROR(VLOOKUP(D34,Номенклатура!$A$1:$E$397,5,FALSE)*курс*1.02,"X")</f>
        <v>X</v>
      </c>
      <c r="K34" s="61" t="str">
        <f>IFERROR(VLOOKUP(E34,Номенклатура!$A$1:$E$397,5,FALSE)*курс*1.02,"X")</f>
        <v>X</v>
      </c>
      <c r="L34" s="56"/>
    </row>
    <row r="35" spans="1:12" ht="15" customHeight="1">
      <c r="A35" s="55" t="s">
        <v>385</v>
      </c>
      <c r="B35" s="141"/>
      <c r="C35" s="57" t="s">
        <v>432</v>
      </c>
      <c r="D35" s="58" t="s">
        <v>453</v>
      </c>
      <c r="E35" s="58"/>
      <c r="F35" s="61">
        <f>IFERROR(VLOOKUP(C35,Номенклатура!$A$2:$D$397,4,)*курс*1.02,"X")</f>
        <v>3866.4177119999995</v>
      </c>
      <c r="G35" s="61">
        <f>IFERROR(VLOOKUP(D35,Номенклатура!$A$2:$D$397,4,)*курс*1.02,"X")</f>
        <v>45.627659999999999</v>
      </c>
      <c r="H35" s="61" t="str">
        <f>IFERROR(VLOOKUP(E35,Номенклатура!$A$2:$D$397,4,)*курс*1.02,"X")</f>
        <v>X</v>
      </c>
      <c r="I35" s="61">
        <f>IFERROR(VLOOKUP(C35,Номенклатура!$A$1:$E$397,5,FALSE)*курс*1.02,"X")</f>
        <v>5513.2252560000006</v>
      </c>
      <c r="J35" s="61" t="str">
        <f>IFERROR(VLOOKUP(D35,Номенклатура!$A$1:$E$397,5,FALSE)*курс*1.02,"X")</f>
        <v>X</v>
      </c>
      <c r="K35" s="61" t="str">
        <f>IFERROR(VLOOKUP(E35,Номенклатура!$A$1:$E$397,5,FALSE)*курс*1.02,"X")</f>
        <v>X</v>
      </c>
      <c r="L35" s="56"/>
    </row>
    <row r="36" spans="1:12" ht="15" customHeight="1">
      <c r="A36" s="55" t="s">
        <v>386</v>
      </c>
      <c r="B36" s="141"/>
      <c r="C36" s="57" t="s">
        <v>414</v>
      </c>
      <c r="D36" s="58" t="s">
        <v>454</v>
      </c>
      <c r="E36" s="58"/>
      <c r="F36" s="61">
        <f>IFERROR(VLOOKUP(C36,Номенклатура!$A$2:$D$397,4,)*курс*1.02,"X")</f>
        <v>3866.4177119999995</v>
      </c>
      <c r="G36" s="61">
        <f>IFERROR(VLOOKUP(D36,Номенклатура!$A$2:$D$397,4,)*курс*1.02,"X")</f>
        <v>45.627659999999999</v>
      </c>
      <c r="H36" s="61" t="str">
        <f>IFERROR(VLOOKUP(E36,Номенклатура!$A$2:$D$397,4,)*курс*1.02,"X")</f>
        <v>X</v>
      </c>
      <c r="I36" s="61">
        <f>IFERROR(VLOOKUP(C36,Номенклатура!$A$1:$E$397,5,FALSE)*курс*1.02,"X")</f>
        <v>5513.2252560000006</v>
      </c>
      <c r="J36" s="61" t="str">
        <f>IFERROR(VLOOKUP(D36,Номенклатура!$A$1:$E$397,5,FALSE)*курс*1.02,"X")</f>
        <v>X</v>
      </c>
      <c r="K36" s="61" t="str">
        <f>IFERROR(VLOOKUP(E36,Номенклатура!$A$1:$E$397,5,FALSE)*курс*1.02,"X")</f>
        <v>X</v>
      </c>
      <c r="L36" s="56"/>
    </row>
    <row r="37" spans="1:12" ht="15" customHeight="1">
      <c r="A37" s="62" t="s">
        <v>384</v>
      </c>
      <c r="B37" s="54" t="s">
        <v>381</v>
      </c>
      <c r="C37" s="63" t="s">
        <v>409</v>
      </c>
      <c r="D37" s="64" t="s">
        <v>455</v>
      </c>
      <c r="E37" s="64"/>
      <c r="F37" s="65">
        <f>IFERROR(VLOOKUP(C37,Номенклатура!$A$2:$D$397,4,)*курс*1.02,"X")</f>
        <v>3866.4177119999995</v>
      </c>
      <c r="G37" s="65">
        <f>IFERROR(VLOOKUP(D37,Номенклатура!$A$2:$D$397,4,)*курс*1.02,"X")</f>
        <v>45.627659999999999</v>
      </c>
      <c r="H37" s="65" t="str">
        <f>IFERROR(VLOOKUP(E37,Номенклатура!$A$2:$D$397,4,)*курс*1.02,"X")</f>
        <v>X</v>
      </c>
      <c r="I37" s="65">
        <f>IFERROR(VLOOKUP(C37,Номенклатура!$A$1:$E$397,5,FALSE)*курс*1.02,"X")</f>
        <v>5513.2252560000006</v>
      </c>
      <c r="J37" s="65" t="str">
        <f>IFERROR(VLOOKUP(D37,Номенклатура!$A$1:$E$397,5,FALSE)*курс*1.02,"X")</f>
        <v>X</v>
      </c>
      <c r="K37" s="65" t="str">
        <f>IFERROR(VLOOKUP(E37,Номенклатура!$A$1:$E$397,5,FALSE)*курс*1.02,"X")</f>
        <v>X</v>
      </c>
      <c r="L37" s="66"/>
    </row>
    <row r="38" spans="1:12" ht="20.100000000000001" customHeight="1">
      <c r="A38" s="137" t="s">
        <v>388</v>
      </c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</row>
    <row r="39" spans="1:12" ht="15" customHeight="1">
      <c r="A39" s="55" t="s">
        <v>700</v>
      </c>
      <c r="B39" s="141" t="s">
        <v>936</v>
      </c>
      <c r="C39" s="57" t="s">
        <v>766</v>
      </c>
      <c r="D39" s="58" t="s">
        <v>870</v>
      </c>
      <c r="E39" s="58" t="s">
        <v>872</v>
      </c>
      <c r="F39" s="61">
        <f>IFERROR(VLOOKUP(C39,Номенклатура!$A$2:$D$397,4,)*курс*1.02,"X")</f>
        <v>4376.043576</v>
      </c>
      <c r="G39" s="61">
        <f>IFERROR(VLOOKUP(D39,Номенклатура!$A$2:$D$397,4,)*курс*1.02,"X")</f>
        <v>45.627659999999999</v>
      </c>
      <c r="H39" s="61">
        <f>IFERROR(VLOOKUP(E39,Номенклатура!$A$2:$D$397,4,)*курс*1.02,"X")</f>
        <v>90.553355999999994</v>
      </c>
      <c r="I39" s="60">
        <f>IFERROR(VLOOKUP(C39,Номенклатура!$A$1:$E$397,5,FALSE)*курс*1.02,"X")</f>
        <v>6251.6913839999997</v>
      </c>
      <c r="J39" s="60">
        <f>IFERROR(VLOOKUP(D39,Номенклатура!$A$1:$E$397,5,FALSE)*курс*1.02,"X")</f>
        <v>66.686579999999992</v>
      </c>
      <c r="K39" s="60">
        <f>IFERROR(VLOOKUP(E39,Номенклатура!$A$1:$E$397,5,FALSE)*курс*1.02,"X")</f>
        <v>133.37315999999998</v>
      </c>
      <c r="L39" s="56"/>
    </row>
    <row r="40" spans="1:12" ht="15" customHeight="1">
      <c r="A40" s="55" t="s">
        <v>704</v>
      </c>
      <c r="B40" s="141"/>
      <c r="C40" s="57" t="s">
        <v>768</v>
      </c>
      <c r="D40" s="58" t="s">
        <v>874</v>
      </c>
      <c r="E40" s="58" t="s">
        <v>876</v>
      </c>
      <c r="F40" s="61">
        <f>IFERROR(VLOOKUP(C40,Номенклатура!$A$2:$D$397,4,)*курс*1.02,"X")</f>
        <v>4376.043576</v>
      </c>
      <c r="G40" s="61">
        <f>IFERROR(VLOOKUP(D40,Номенклатура!$A$2:$D$397,4,)*курс*1.02,"X")</f>
        <v>45.627659999999999</v>
      </c>
      <c r="H40" s="61">
        <f>IFERROR(VLOOKUP(E40,Номенклатура!$A$2:$D$397,4,)*курс*1.02,"X")</f>
        <v>90.553355999999994</v>
      </c>
      <c r="I40" s="60">
        <f>IFERROR(VLOOKUP(C40,Номенклатура!$A$1:$E$397,5,FALSE)*курс*1.02,"X")</f>
        <v>6251.6913839999997</v>
      </c>
      <c r="J40" s="60">
        <f>IFERROR(VLOOKUP(D40,Номенклатура!$A$1:$E$397,5,FALSE)*курс*1.02,"X")</f>
        <v>66.686579999999992</v>
      </c>
      <c r="K40" s="60">
        <f>IFERROR(VLOOKUP(E40,Номенклатура!$A$1:$E$397,5,FALSE)*курс*1.02,"X")</f>
        <v>133.37315999999998</v>
      </c>
      <c r="L40" s="56"/>
    </row>
    <row r="41" spans="1:12" ht="15" customHeight="1">
      <c r="A41" s="55" t="s">
        <v>707</v>
      </c>
      <c r="B41" s="141"/>
      <c r="C41" s="57" t="s">
        <v>770</v>
      </c>
      <c r="D41" s="58" t="s">
        <v>878</v>
      </c>
      <c r="E41" s="58" t="s">
        <v>880</v>
      </c>
      <c r="F41" s="61">
        <f>IFERROR(VLOOKUP(C41,Номенклатура!$A$2:$D$397,4,)*курс*1.02,"X")</f>
        <v>4376.043576</v>
      </c>
      <c r="G41" s="61">
        <f>IFERROR(VLOOKUP(D41,Номенклатура!$A$2:$D$397,4,)*курс*1.02,"X")</f>
        <v>45.627659999999999</v>
      </c>
      <c r="H41" s="61">
        <f>IFERROR(VLOOKUP(E41,Номенклатура!$A$2:$D$397,4,)*курс*1.02,"X")</f>
        <v>90.553355999999994</v>
      </c>
      <c r="I41" s="60">
        <f>IFERROR(VLOOKUP(C41,Номенклатура!$A$1:$E$397,5,FALSE)*курс*1.02,"X")</f>
        <v>6251.6913839999997</v>
      </c>
      <c r="J41" s="60">
        <f>IFERROR(VLOOKUP(D41,Номенклатура!$A$1:$E$397,5,FALSE)*курс*1.02,"X")</f>
        <v>66.686579999999992</v>
      </c>
      <c r="K41" s="60">
        <f>IFERROR(VLOOKUP(E41,Номенклатура!$A$1:$E$397,5,FALSE)*курс*1.02,"X")</f>
        <v>133.37315999999998</v>
      </c>
      <c r="L41" s="56"/>
    </row>
    <row r="42" spans="1:12" ht="15" customHeight="1">
      <c r="A42" s="55" t="s">
        <v>937</v>
      </c>
      <c r="B42" s="141"/>
      <c r="C42" s="57" t="s">
        <v>786</v>
      </c>
      <c r="D42" s="58" t="s">
        <v>916</v>
      </c>
      <c r="E42" s="58" t="s">
        <v>918</v>
      </c>
      <c r="F42" s="61">
        <f>IFERROR(VLOOKUP(C42,Номенклатура!$A$2:$D$397,4,)*курс*1.02,"X")</f>
        <v>4376.043576</v>
      </c>
      <c r="G42" s="61">
        <f>IFERROR(VLOOKUP(D42,Номенклатура!$A$2:$D$397,4,)*курс*1.02,"X")</f>
        <v>45.627659999999999</v>
      </c>
      <c r="H42" s="61">
        <f>IFERROR(VLOOKUP(E42,Номенклатура!$A$2:$D$397,4,)*курс*1.02,"X")</f>
        <v>90.553355999999994</v>
      </c>
      <c r="I42" s="60">
        <f>IFERROR(VLOOKUP(C42,Номенклатура!$A$1:$E$397,5,FALSE)*курс*1.02,"X")</f>
        <v>6251.6913839999997</v>
      </c>
      <c r="J42" s="60">
        <f>IFERROR(VLOOKUP(D42,Номенклатура!$A$1:$E$397,5,FALSE)*курс*1.02,"X")</f>
        <v>66.686579999999992</v>
      </c>
      <c r="K42" s="60">
        <f>IFERROR(VLOOKUP(E42,Номенклатура!$A$1:$E$397,5,FALSE)*курс*1.02,"X")</f>
        <v>133.37315999999998</v>
      </c>
      <c r="L42" s="56"/>
    </row>
    <row r="43" spans="1:12" ht="15" customHeight="1">
      <c r="A43" s="62" t="s">
        <v>716</v>
      </c>
      <c r="B43" s="142" t="s">
        <v>938</v>
      </c>
      <c r="C43" s="63" t="s">
        <v>772</v>
      </c>
      <c r="D43" s="64" t="s">
        <v>888</v>
      </c>
      <c r="E43" s="64" t="s">
        <v>890</v>
      </c>
      <c r="F43" s="65">
        <f>IFERROR(VLOOKUP(C43,Номенклатура!$A$2:$D$397,4,)*курс*1.02,"X")</f>
        <v>4376.043576</v>
      </c>
      <c r="G43" s="65">
        <f>IFERROR(VLOOKUP(D43,Номенклатура!$A$2:$D$397,4,)*курс*1.02,"X")</f>
        <v>45.627659999999999</v>
      </c>
      <c r="H43" s="65">
        <f>IFERROR(VLOOKUP(E43,Номенклатура!$A$2:$D$397,4,)*курс*1.02,"X")</f>
        <v>90.553355999999994</v>
      </c>
      <c r="I43" s="69">
        <f>IFERROR(VLOOKUP(C43,Номенклатура!$A$1:$E$397,5,FALSE)*курс*1.02,"X")</f>
        <v>6251.6913839999997</v>
      </c>
      <c r="J43" s="69">
        <f>IFERROR(VLOOKUP(D43,Номенклатура!$A$1:$E$397,5,FALSE)*курс*1.02,"X")</f>
        <v>66.686579999999992</v>
      </c>
      <c r="K43" s="69">
        <f>IFERROR(VLOOKUP(E43,Номенклатура!$A$1:$E$397,5,FALSE)*курс*1.02,"X")</f>
        <v>133.37315999999998</v>
      </c>
      <c r="L43" s="66"/>
    </row>
    <row r="44" spans="1:12" ht="15" customHeight="1">
      <c r="A44" s="62" t="s">
        <v>718</v>
      </c>
      <c r="B44" s="142"/>
      <c r="C44" s="63" t="s">
        <v>774</v>
      </c>
      <c r="D44" s="64" t="s">
        <v>892</v>
      </c>
      <c r="E44" s="64" t="s">
        <v>894</v>
      </c>
      <c r="F44" s="65">
        <f>IFERROR(VLOOKUP(C44,Номенклатура!$A$2:$D$397,4,)*курс*1.02,"X")</f>
        <v>4376.043576</v>
      </c>
      <c r="G44" s="65">
        <f>IFERROR(VLOOKUP(D44,Номенклатура!$A$2:$D$397,4,)*курс*1.02,"X")</f>
        <v>45.627659999999999</v>
      </c>
      <c r="H44" s="65">
        <f>IFERROR(VLOOKUP(E44,Номенклатура!$A$2:$D$397,4,)*курс*1.02,"X")</f>
        <v>90.553355999999994</v>
      </c>
      <c r="I44" s="69">
        <f>IFERROR(VLOOKUP(C44,Номенклатура!$A$1:$E$397,5,FALSE)*курс*1.02,"X")</f>
        <v>6251.6913839999997</v>
      </c>
      <c r="J44" s="69">
        <f>IFERROR(VLOOKUP(D44,Номенклатура!$A$1:$E$397,5,FALSE)*курс*1.02,"X")</f>
        <v>66.686579999999992</v>
      </c>
      <c r="K44" s="69">
        <f>IFERROR(VLOOKUP(E44,Номенклатура!$A$1:$E$397,5,FALSE)*курс*1.02,"X")</f>
        <v>133.37315999999998</v>
      </c>
      <c r="L44" s="66"/>
    </row>
    <row r="45" spans="1:12" ht="15" customHeight="1">
      <c r="A45" s="62" t="s">
        <v>941</v>
      </c>
      <c r="B45" s="142"/>
      <c r="C45" s="63" t="s">
        <v>776</v>
      </c>
      <c r="D45" s="64" t="s">
        <v>896</v>
      </c>
      <c r="E45" s="64" t="s">
        <v>898</v>
      </c>
      <c r="F45" s="65">
        <f>IFERROR(VLOOKUP(C45,Номенклатура!$A$2:$D$397,4,)*курс*1.02,"X")</f>
        <v>4376.043576</v>
      </c>
      <c r="G45" s="65">
        <f>IFERROR(VLOOKUP(D45,Номенклатура!$A$2:$D$397,4,)*курс*1.02,"X")</f>
        <v>45.627659999999999</v>
      </c>
      <c r="H45" s="65">
        <f>IFERROR(VLOOKUP(E45,Номенклатура!$A$2:$D$397,4,)*курс*1.02,"X")</f>
        <v>90.553355999999994</v>
      </c>
      <c r="I45" s="69">
        <f>IFERROR(VLOOKUP(C45,Номенклатура!$A$1:$E$397,5,FALSE)*курс*1.02,"X")</f>
        <v>6251.6913839999997</v>
      </c>
      <c r="J45" s="69">
        <f>IFERROR(VLOOKUP(D45,Номенклатура!$A$1:$E$397,5,FALSE)*курс*1.02,"X")</f>
        <v>66.686579999999992</v>
      </c>
      <c r="K45" s="69">
        <f>IFERROR(VLOOKUP(E45,Номенклатура!$A$1:$E$397,5,FALSE)*курс*1.02,"X")</f>
        <v>133.37315999999998</v>
      </c>
      <c r="L45" s="66"/>
    </row>
    <row r="46" spans="1:12" ht="15" customHeight="1">
      <c r="A46" s="62" t="s">
        <v>939</v>
      </c>
      <c r="B46" s="142"/>
      <c r="C46" s="63" t="s">
        <v>778</v>
      </c>
      <c r="D46" s="64" t="s">
        <v>900</v>
      </c>
      <c r="E46" s="64" t="s">
        <v>902</v>
      </c>
      <c r="F46" s="65">
        <f>IFERROR(VLOOKUP(C46,Номенклатура!$A$2:$D$397,4,)*курс*1.02,"X")</f>
        <v>4782.480732</v>
      </c>
      <c r="G46" s="65">
        <f>IFERROR(VLOOKUP(D46,Номенклатура!$A$2:$D$397,4,)*курс*1.02,"X")</f>
        <v>45.627659999999999</v>
      </c>
      <c r="H46" s="65">
        <f>IFERROR(VLOOKUP(E46,Номенклатура!$A$2:$D$397,4,)*курс*1.02,"X")</f>
        <v>90.553355999999994</v>
      </c>
      <c r="I46" s="69">
        <f>IFERROR(VLOOKUP(C46,Номенклатура!$A$1:$E$397,5,FALSE)*курс*1.02,"X")</f>
        <v>6832.9175759999998</v>
      </c>
      <c r="J46" s="69">
        <f>IFERROR(VLOOKUP(D46,Номенклатура!$A$1:$E$397,5,FALSE)*курс*1.02,"X")</f>
        <v>66.686579999999992</v>
      </c>
      <c r="K46" s="69">
        <f>IFERROR(VLOOKUP(E46,Номенклатура!$A$1:$E$397,5,FALSE)*курс*1.02,"X")</f>
        <v>133.37315999999998</v>
      </c>
      <c r="L46" s="66"/>
    </row>
    <row r="47" spans="1:12" ht="15" customHeight="1">
      <c r="A47" s="62" t="s">
        <v>940</v>
      </c>
      <c r="B47" s="142"/>
      <c r="C47" s="63" t="s">
        <v>780</v>
      </c>
      <c r="D47" s="64" t="s">
        <v>904</v>
      </c>
      <c r="E47" s="64" t="s">
        <v>906</v>
      </c>
      <c r="F47" s="65">
        <f>IFERROR(VLOOKUP(C47,Номенклатура!$A$2:$D$397,4,)*курс*1.02,"X")</f>
        <v>4782.480732</v>
      </c>
      <c r="G47" s="65">
        <f>IFERROR(VLOOKUP(D47,Номенклатура!$A$2:$D$397,4,)*курс*1.02,"X")</f>
        <v>45.627659999999999</v>
      </c>
      <c r="H47" s="65">
        <f>IFERROR(VLOOKUP(E47,Номенклатура!$A$2:$D$397,4,)*курс*1.02,"X")</f>
        <v>90.553355999999994</v>
      </c>
      <c r="I47" s="69">
        <f>IFERROR(VLOOKUP(C47,Номенклатура!$A$1:$E$397,5,FALSE)*курс*1.02,"X")</f>
        <v>6832.9175759999998</v>
      </c>
      <c r="J47" s="69">
        <f>IFERROR(VLOOKUP(D47,Номенклатура!$A$1:$E$397,5,FALSE)*курс*1.02,"X")</f>
        <v>66.686579999999992</v>
      </c>
      <c r="K47" s="69">
        <f>IFERROR(VLOOKUP(E47,Номенклатура!$A$1:$E$397,5,FALSE)*курс*1.02,"X")</f>
        <v>133.37315999999998</v>
      </c>
      <c r="L47" s="66"/>
    </row>
    <row r="48" spans="1:12" ht="15" customHeight="1">
      <c r="A48" s="62" t="s">
        <v>38</v>
      </c>
      <c r="B48" s="142"/>
      <c r="C48" s="63" t="s">
        <v>782</v>
      </c>
      <c r="D48" s="64" t="s">
        <v>908</v>
      </c>
      <c r="E48" s="64" t="s">
        <v>910</v>
      </c>
      <c r="F48" s="65">
        <f>IFERROR(VLOOKUP(C48,Номенклатура!$A$2:$D$397,4,)*курс*1.02,"X")</f>
        <v>4782.480732</v>
      </c>
      <c r="G48" s="65">
        <f>IFERROR(VLOOKUP(D48,Номенклатура!$A$2:$D$397,4,)*курс*1.02,"X")</f>
        <v>45.627659999999999</v>
      </c>
      <c r="H48" s="65">
        <f>IFERROR(VLOOKUP(E48,Номенклатура!$A$2:$D$397,4,)*курс*1.02,"X")</f>
        <v>90.553355999999994</v>
      </c>
      <c r="I48" s="69">
        <f>IFERROR(VLOOKUP(C48,Номенклатура!$A$1:$E$397,5,FALSE)*курс*1.02,"X")</f>
        <v>6832.9175759999998</v>
      </c>
      <c r="J48" s="69">
        <f>IFERROR(VLOOKUP(D48,Номенклатура!$A$1:$E$397,5,FALSE)*курс*1.02,"X")</f>
        <v>66.686579999999992</v>
      </c>
      <c r="K48" s="69">
        <f>IFERROR(VLOOKUP(E48,Номенклатура!$A$1:$E$397,5,FALSE)*курс*1.02,"X")</f>
        <v>133.37315999999998</v>
      </c>
      <c r="L48" s="66"/>
    </row>
    <row r="49" spans="1:12" ht="15" customHeight="1">
      <c r="A49" s="62" t="s">
        <v>39</v>
      </c>
      <c r="B49" s="142"/>
      <c r="C49" s="63" t="s">
        <v>784</v>
      </c>
      <c r="D49" s="64" t="s">
        <v>912</v>
      </c>
      <c r="E49" s="64" t="s">
        <v>914</v>
      </c>
      <c r="F49" s="65">
        <f>IFERROR(VLOOKUP(C49,Номенклатура!$A$2:$D$397,4,)*курс*1.02,"X")</f>
        <v>4376.043576</v>
      </c>
      <c r="G49" s="65">
        <f>IFERROR(VLOOKUP(D49,Номенклатура!$A$2:$D$397,4,)*курс*1.02,"X")</f>
        <v>45.627659999999999</v>
      </c>
      <c r="H49" s="65">
        <f>IFERROR(VLOOKUP(E49,Номенклатура!$A$2:$D$397,4,)*курс*1.02,"X")</f>
        <v>90.553355999999994</v>
      </c>
      <c r="I49" s="69">
        <f>IFERROR(VLOOKUP(C49,Номенклатура!$A$1:$E$397,5,FALSE)*курс*1.02,"X")</f>
        <v>6251.6913839999997</v>
      </c>
      <c r="J49" s="69">
        <f>IFERROR(VLOOKUP(D49,Номенклатура!$A$1:$E$397,5,FALSE)*курс*1.02,"X")</f>
        <v>66.686579999999992</v>
      </c>
      <c r="K49" s="69">
        <f>IFERROR(VLOOKUP(E49,Номенклатура!$A$1:$E$397,5,FALSE)*курс*1.02,"X")</f>
        <v>133.37315999999998</v>
      </c>
      <c r="L49" s="66"/>
    </row>
    <row r="50" spans="1:12" ht="15" customHeight="1">
      <c r="A50" s="62" t="s">
        <v>727</v>
      </c>
      <c r="B50" s="142"/>
      <c r="C50" s="63" t="s">
        <v>788</v>
      </c>
      <c r="D50" s="64" t="s">
        <v>920</v>
      </c>
      <c r="E50" s="64" t="s">
        <v>922</v>
      </c>
      <c r="F50" s="65">
        <f>IFERROR(VLOOKUP(C50,Номенклатура!$A$2:$D$397,4,)*курс*1.02,"X")</f>
        <v>4782.480732</v>
      </c>
      <c r="G50" s="65">
        <f>IFERROR(VLOOKUP(D50,Номенклатура!$A$2:$D$397,4,)*курс*1.02,"X")</f>
        <v>45.627659999999999</v>
      </c>
      <c r="H50" s="65">
        <f>IFERROR(VLOOKUP(E50,Номенклатура!$A$2:$D$397,4,)*курс*1.02,"X")</f>
        <v>90.553355999999994</v>
      </c>
      <c r="I50" s="69">
        <f>IFERROR(VLOOKUP(C50,Номенклатура!$A$1:$E$397,5,FALSE)*курс*1.02,"X")</f>
        <v>6832.9175759999998</v>
      </c>
      <c r="J50" s="69">
        <f>IFERROR(VLOOKUP(D50,Номенклатура!$A$1:$E$397,5,FALSE)*курс*1.02,"X")</f>
        <v>66.686579999999992</v>
      </c>
      <c r="K50" s="69">
        <f>IFERROR(VLOOKUP(E50,Номенклатура!$A$1:$E$397,5,FALSE)*курс*1.02,"X")</f>
        <v>133.37315999999998</v>
      </c>
      <c r="L50" s="66"/>
    </row>
    <row r="51" spans="1:12" ht="15" customHeight="1">
      <c r="A51" s="62" t="s">
        <v>944</v>
      </c>
      <c r="B51" s="142"/>
      <c r="C51" s="63" t="s">
        <v>758</v>
      </c>
      <c r="D51" s="64" t="s">
        <v>854</v>
      </c>
      <c r="E51" s="64" t="s">
        <v>856</v>
      </c>
      <c r="F51" s="65">
        <f>IFERROR(VLOOKUP(C51,Номенклатура!$A$2:$D$397,4,)*курс*1.02,"X")</f>
        <v>4376.043576</v>
      </c>
      <c r="G51" s="65">
        <f>IFERROR(VLOOKUP(D51,Номенклатура!$A$2:$D$397,4,)*курс*1.02,"X")</f>
        <v>45.627659999999999</v>
      </c>
      <c r="H51" s="65">
        <f>IFERROR(VLOOKUP(E51,Номенклатура!$A$2:$D$397,4,)*курс*1.02,"X")</f>
        <v>90.553355999999994</v>
      </c>
      <c r="I51" s="69">
        <f>IFERROR(VLOOKUP(C51,Номенклатура!$A$1:$E$397,5,FALSE)*курс*1.02,"X")</f>
        <v>6251.6913839999997</v>
      </c>
      <c r="J51" s="69">
        <f>IFERROR(VLOOKUP(D51,Номенклатура!$A$1:$E$397,5,FALSE)*курс*1.02,"X")</f>
        <v>66.686579999999992</v>
      </c>
      <c r="K51" s="69">
        <f>IFERROR(VLOOKUP(E51,Номенклатура!$A$1:$E$397,5,FALSE)*курс*1.02,"X")</f>
        <v>133.37315999999998</v>
      </c>
      <c r="L51" s="66"/>
    </row>
    <row r="52" spans="1:12" ht="15" customHeight="1">
      <c r="A52" s="62" t="s">
        <v>942</v>
      </c>
      <c r="B52" s="142"/>
      <c r="C52" s="63" t="s">
        <v>760</v>
      </c>
      <c r="D52" s="64" t="s">
        <v>858</v>
      </c>
      <c r="E52" s="64" t="s">
        <v>860</v>
      </c>
      <c r="F52" s="65">
        <f>IFERROR(VLOOKUP(C52,Номенклатура!$A$2:$D$397,4,)*курс*1.02,"X")</f>
        <v>4241.9684520000001</v>
      </c>
      <c r="G52" s="65">
        <f>IFERROR(VLOOKUP(D52,Номенклатура!$A$2:$D$397,4,)*курс*1.02,"X")</f>
        <v>45.627659999999999</v>
      </c>
      <c r="H52" s="65">
        <f>IFERROR(VLOOKUP(E52,Номенклатура!$A$2:$D$397,4,)*курс*1.02,"X")</f>
        <v>90.553355999999994</v>
      </c>
      <c r="I52" s="69">
        <f>IFERROR(VLOOKUP(C52,Номенклатура!$A$1:$E$397,5,FALSE)*курс*1.02,"X")</f>
        <v>6059.3532479999994</v>
      </c>
      <c r="J52" s="69">
        <f>IFERROR(VLOOKUP(D52,Номенклатура!$A$1:$E$397,5,FALSE)*курс*1.02,"X")</f>
        <v>66.686579999999992</v>
      </c>
      <c r="K52" s="69">
        <f>IFERROR(VLOOKUP(E52,Номенклатура!$A$1:$E$397,5,FALSE)*курс*1.02,"X")</f>
        <v>133.37315999999998</v>
      </c>
      <c r="L52" s="66"/>
    </row>
    <row r="53" spans="1:12" ht="15" customHeight="1">
      <c r="A53" s="62" t="s">
        <v>943</v>
      </c>
      <c r="B53" s="142"/>
      <c r="C53" s="63" t="s">
        <v>762</v>
      </c>
      <c r="D53" s="64" t="s">
        <v>862</v>
      </c>
      <c r="E53" s="64" t="s">
        <v>864</v>
      </c>
      <c r="F53" s="65">
        <f>IFERROR(VLOOKUP(C53,Номенклатура!$A$2:$D$397,4,)*курс*1.02,"X")</f>
        <v>4241.9684520000001</v>
      </c>
      <c r="G53" s="65">
        <f>IFERROR(VLOOKUP(D53,Номенклатура!$A$2:$D$397,4,)*курс*1.02,"X")</f>
        <v>45.627659999999999</v>
      </c>
      <c r="H53" s="65">
        <f>IFERROR(VLOOKUP(E53,Номенклатура!$A$2:$D$397,4,)*курс*1.02,"X")</f>
        <v>90.553355999999994</v>
      </c>
      <c r="I53" s="69">
        <f>IFERROR(VLOOKUP(C53,Номенклатура!$A$1:$E$397,5,FALSE)*курс*1.02,"X")</f>
        <v>6059.3532479999994</v>
      </c>
      <c r="J53" s="69">
        <f>IFERROR(VLOOKUP(D53,Номенклатура!$A$1:$E$397,5,FALSE)*курс*1.02,"X")</f>
        <v>66.686579999999992</v>
      </c>
      <c r="K53" s="69">
        <f>IFERROR(VLOOKUP(E53,Номенклатура!$A$1:$E$397,5,FALSE)*курс*1.02,"X")</f>
        <v>133.37315999999998</v>
      </c>
      <c r="L53" s="66"/>
    </row>
    <row r="54" spans="1:12" ht="15" customHeight="1">
      <c r="A54" s="62" t="s">
        <v>945</v>
      </c>
      <c r="B54" s="142"/>
      <c r="C54" s="63" t="s">
        <v>764</v>
      </c>
      <c r="D54" s="64" t="s">
        <v>866</v>
      </c>
      <c r="E54" s="64" t="s">
        <v>868</v>
      </c>
      <c r="F54" s="65">
        <f>IFERROR(VLOOKUP(C54,Номенклатура!$A$2:$D$397,4,)*курс*1.02,"X")</f>
        <v>4376.043576</v>
      </c>
      <c r="G54" s="65">
        <f>IFERROR(VLOOKUP(D54,Номенклатура!$A$2:$D$397,4,)*курс*1.02,"X")</f>
        <v>45.627659999999999</v>
      </c>
      <c r="H54" s="65">
        <f>IFERROR(VLOOKUP(E54,Номенклатура!$A$2:$D$397,4,)*курс*1.02,"X")</f>
        <v>90.553355999999994</v>
      </c>
      <c r="I54" s="69">
        <f>IFERROR(VLOOKUP(C54,Номенклатура!$A$1:$E$397,5,FALSE)*курс*1.02,"X")</f>
        <v>6251.6913839999997</v>
      </c>
      <c r="J54" s="69">
        <f>IFERROR(VLOOKUP(D54,Номенклатура!$A$1:$E$397,5,FALSE)*курс*1.02,"X")</f>
        <v>66.686579999999992</v>
      </c>
      <c r="K54" s="69">
        <f>IFERROR(VLOOKUP(E54,Номенклатура!$A$1:$E$397,5,FALSE)*курс*1.02,"X")</f>
        <v>133.37315999999998</v>
      </c>
      <c r="L54" s="66"/>
    </row>
    <row r="55" spans="1:12" ht="15" customHeight="1">
      <c r="A55" s="55" t="s">
        <v>389</v>
      </c>
      <c r="B55" s="141" t="s">
        <v>399</v>
      </c>
      <c r="C55" s="57" t="s">
        <v>420</v>
      </c>
      <c r="D55" s="58" t="s">
        <v>456</v>
      </c>
      <c r="E55" s="58" t="s">
        <v>469</v>
      </c>
      <c r="F55" s="61">
        <f>IFERROR(VLOOKUP(C55,Номенклатура!$A$2:$D$397,4,)*курс*1.02,"X")</f>
        <v>3866.4177119999995</v>
      </c>
      <c r="G55" s="61">
        <f>IFERROR(VLOOKUP(D55,Номенклатура!$A$2:$D$397,4,)*курс*1.02,"X")</f>
        <v>45.627659999999999</v>
      </c>
      <c r="H55" s="61">
        <f>IFERROR(VLOOKUP(E55,Номенклатура!$A$2:$D$397,4,)*курс*1.02,"X")</f>
        <v>90.553355999999994</v>
      </c>
      <c r="I55" s="60">
        <f>IFERROR(VLOOKUP(C55,Номенклатура!$A$1:$E$397,5,FALSE)*курс*1.02,"X")</f>
        <v>5513.2252560000006</v>
      </c>
      <c r="J55" s="60" t="str">
        <f>IFERROR(VLOOKUP(D55,Номенклатура!$A$1:$E$397,5,FALSE)*курс*1.02,"X")</f>
        <v>X</v>
      </c>
      <c r="K55" s="60" t="str">
        <f>IFERROR(VLOOKUP(E55,Номенклатура!$A$1:$E$397,5,FALSE)*курс*1.02,"X")</f>
        <v>X</v>
      </c>
      <c r="L55" s="56"/>
    </row>
    <row r="56" spans="1:12" ht="15" customHeight="1">
      <c r="A56" s="55" t="s">
        <v>390</v>
      </c>
      <c r="B56" s="141"/>
      <c r="C56" s="57" t="s">
        <v>421</v>
      </c>
      <c r="D56" s="58" t="s">
        <v>457</v>
      </c>
      <c r="E56" s="58"/>
      <c r="F56" s="61">
        <f>IFERROR(VLOOKUP(C56,Номенклатура!$A$2:$D$397,4,)*курс*1.02,"X")</f>
        <v>3866.4177119999995</v>
      </c>
      <c r="G56" s="61">
        <f>IFERROR(VLOOKUP(D56,Номенклатура!$A$2:$D$397,4,)*курс*1.02,"X")</f>
        <v>45.627659999999999</v>
      </c>
      <c r="H56" s="61" t="str">
        <f>IFERROR(VLOOKUP(E56,Номенклатура!$A$2:$D$397,4,)*курс*1.02,"X")</f>
        <v>X</v>
      </c>
      <c r="I56" s="60">
        <f>IFERROR(VLOOKUP(C56,Номенклатура!$A$1:$E$397,5,FALSE)*курс*1.02,"X")</f>
        <v>5513.2252560000006</v>
      </c>
      <c r="J56" s="60" t="str">
        <f>IFERROR(VLOOKUP(D56,Номенклатура!$A$1:$E$397,5,FALSE)*курс*1.02,"X")</f>
        <v>X</v>
      </c>
      <c r="K56" s="60" t="str">
        <f>IFERROR(VLOOKUP(E56,Номенклатура!$A$1:$E$397,5,FALSE)*курс*1.02,"X")</f>
        <v>X</v>
      </c>
      <c r="L56" s="56"/>
    </row>
    <row r="57" spans="1:12" ht="15" customHeight="1">
      <c r="A57" s="55" t="s">
        <v>391</v>
      </c>
      <c r="B57" s="141"/>
      <c r="C57" s="57" t="s">
        <v>424</v>
      </c>
      <c r="D57" s="58" t="s">
        <v>458</v>
      </c>
      <c r="E57" s="58"/>
      <c r="F57" s="61">
        <f>IFERROR(VLOOKUP(C57,Номенклатура!$A$2:$D$397,4,)*курс*1.02,"X")</f>
        <v>3866.4177119999995</v>
      </c>
      <c r="G57" s="61">
        <f>IFERROR(VLOOKUP(D57,Номенклатура!$A$2:$D$397,4,)*курс*1.02,"X")</f>
        <v>45.627659999999999</v>
      </c>
      <c r="H57" s="61" t="str">
        <f>IFERROR(VLOOKUP(E57,Номенклатура!$A$2:$D$397,4,)*курс*1.02,"X")</f>
        <v>X</v>
      </c>
      <c r="I57" s="60">
        <f>IFERROR(VLOOKUP(C57,Номенклатура!$A$1:$E$397,5,FALSE)*курс*1.02,"X")</f>
        <v>5513.2252560000006</v>
      </c>
      <c r="J57" s="60" t="str">
        <f>IFERROR(VLOOKUP(D57,Номенклатура!$A$1:$E$397,5,FALSE)*курс*1.02,"X")</f>
        <v>X</v>
      </c>
      <c r="K57" s="60" t="str">
        <f>IFERROR(VLOOKUP(E57,Номенклатура!$A$1:$E$397,5,FALSE)*курс*1.02,"X")</f>
        <v>X</v>
      </c>
      <c r="L57" s="56"/>
    </row>
    <row r="58" spans="1:12" ht="15" customHeight="1">
      <c r="A58" s="55" t="s">
        <v>392</v>
      </c>
      <c r="B58" s="141"/>
      <c r="C58" s="57" t="s">
        <v>425</v>
      </c>
      <c r="D58" s="58" t="s">
        <v>459</v>
      </c>
      <c r="E58" s="58"/>
      <c r="F58" s="61">
        <f>IFERROR(VLOOKUP(C58,Номенклатура!$A$2:$D$397,4,)*курс*1.02,"X")</f>
        <v>3866.4177119999995</v>
      </c>
      <c r="G58" s="61">
        <f>IFERROR(VLOOKUP(D58,Номенклатура!$A$2:$D$397,4,)*курс*1.02,"X")</f>
        <v>45.627659999999999</v>
      </c>
      <c r="H58" s="61" t="str">
        <f>IFERROR(VLOOKUP(E58,Номенклатура!$A$2:$D$397,4,)*курс*1.02,"X")</f>
        <v>X</v>
      </c>
      <c r="I58" s="60">
        <f>IFERROR(VLOOKUP(C58,Номенклатура!$A$1:$E$397,5,FALSE)*курс*1.02,"X")</f>
        <v>5513.2252560000006</v>
      </c>
      <c r="J58" s="60" t="str">
        <f>IFERROR(VLOOKUP(D58,Номенклатура!$A$1:$E$397,5,FALSE)*курс*1.02,"X")</f>
        <v>X</v>
      </c>
      <c r="K58" s="60" t="str">
        <f>IFERROR(VLOOKUP(E58,Номенклатура!$A$1:$E$397,5,FALSE)*курс*1.02,"X")</f>
        <v>X</v>
      </c>
      <c r="L58" s="56"/>
    </row>
    <row r="59" spans="1:12" ht="15" customHeight="1">
      <c r="A59" s="55" t="s">
        <v>393</v>
      </c>
      <c r="B59" s="141"/>
      <c r="C59" s="57" t="s">
        <v>426</v>
      </c>
      <c r="D59" s="58" t="s">
        <v>460</v>
      </c>
      <c r="E59" s="58" t="s">
        <v>460</v>
      </c>
      <c r="F59" s="61">
        <f>IFERROR(VLOOKUP(C59,Номенклатура!$A$2:$D$397,4,)*курс*1.02,"X")</f>
        <v>3866.4177119999995</v>
      </c>
      <c r="G59" s="61">
        <f>IFERROR(VLOOKUP(D59,Номенклатура!$A$2:$D$397,4,)*курс*1.02,"X")</f>
        <v>90.553355999999994</v>
      </c>
      <c r="H59" s="61">
        <f>IFERROR(VLOOKUP(E59,Номенклатура!$A$2:$D$397,4,)*курс*1.02,"X")</f>
        <v>90.553355999999994</v>
      </c>
      <c r="I59" s="60">
        <f>IFERROR(VLOOKUP(C59,Номенклатура!$A$1:$E$397,5,FALSE)*курс*1.02,"X")</f>
        <v>5513.2252560000006</v>
      </c>
      <c r="J59" s="60" t="str">
        <f>IFERROR(VLOOKUP(D59,Номенклатура!$A$1:$E$397,5,FALSE)*курс*1.02,"X")</f>
        <v>X</v>
      </c>
      <c r="K59" s="60" t="str">
        <f>IFERROR(VLOOKUP(E59,Номенклатура!$A$1:$E$397,5,FALSE)*курс*1.02,"X")</f>
        <v>X</v>
      </c>
      <c r="L59" s="56"/>
    </row>
    <row r="60" spans="1:12" ht="15" customHeight="1">
      <c r="A60" s="55" t="s">
        <v>394</v>
      </c>
      <c r="B60" s="141"/>
      <c r="C60" s="57" t="s">
        <v>427</v>
      </c>
      <c r="D60" s="58" t="s">
        <v>461</v>
      </c>
      <c r="E60" s="58" t="s">
        <v>461</v>
      </c>
      <c r="F60" s="61">
        <f>IFERROR(VLOOKUP(C60,Номенклатура!$A$2:$D$397,4,)*курс*1.02,"X")</f>
        <v>3866.4177119999995</v>
      </c>
      <c r="G60" s="61">
        <f>IFERROR(VLOOKUP(D60,Номенклатура!$A$2:$D$397,4,)*курс*1.02,"X")</f>
        <v>90.553355999999994</v>
      </c>
      <c r="H60" s="61">
        <f>IFERROR(VLOOKUP(E60,Номенклатура!$A$2:$D$397,4,)*курс*1.02,"X")</f>
        <v>90.553355999999994</v>
      </c>
      <c r="I60" s="60">
        <f>IFERROR(VLOOKUP(C60,Номенклатура!$A$1:$E$397,5,FALSE)*курс*1.02,"X")</f>
        <v>5513.2252560000006</v>
      </c>
      <c r="J60" s="60" t="str">
        <f>IFERROR(VLOOKUP(D60,Номенклатура!$A$1:$E$397,5,FALSE)*курс*1.02,"X")</f>
        <v>X</v>
      </c>
      <c r="K60" s="60" t="str">
        <f>IFERROR(VLOOKUP(E60,Номенклатура!$A$1:$E$397,5,FALSE)*курс*1.02,"X")</f>
        <v>X</v>
      </c>
      <c r="L60" s="56"/>
    </row>
    <row r="61" spans="1:12" ht="15" customHeight="1">
      <c r="A61" s="55" t="s">
        <v>395</v>
      </c>
      <c r="B61" s="141"/>
      <c r="C61" s="57" t="s">
        <v>428</v>
      </c>
      <c r="D61" s="58" t="s">
        <v>517</v>
      </c>
      <c r="E61" s="58" t="s">
        <v>462</v>
      </c>
      <c r="F61" s="61">
        <f>IFERROR(VLOOKUP(C61,Номенклатура!$A$2:$D$397,4,)*курс*1.02,"X")</f>
        <v>3866.4177119999995</v>
      </c>
      <c r="G61" s="61">
        <f>IFERROR(VLOOKUP(D61,Номенклатура!$A$2:$D$397,4,)*курс*1.02,"X")</f>
        <v>45.627659999999999</v>
      </c>
      <c r="H61" s="61">
        <f>IFERROR(VLOOKUP(E61,Номенклатура!$A$2:$D$397,4,)*курс*1.02,"X")</f>
        <v>90.553355999999994</v>
      </c>
      <c r="I61" s="60">
        <f>IFERROR(VLOOKUP(C61,Номенклатура!$A$1:$E$397,5,FALSE)*курс*1.02,"X")</f>
        <v>5513.2252560000006</v>
      </c>
      <c r="J61" s="60">
        <f>IFERROR(VLOOKUP(D61,Номенклатура!$A$1:$E$397,5,FALSE)*курс*1.02,"X")</f>
        <v>66.686579999999992</v>
      </c>
      <c r="K61" s="60" t="str">
        <f>IFERROR(VLOOKUP(E61,Номенклатура!$A$1:$E$397,5,FALSE)*курс*1.02,"X")</f>
        <v>X</v>
      </c>
      <c r="L61" s="56" t="s">
        <v>471</v>
      </c>
    </row>
    <row r="62" spans="1:12" ht="15" customHeight="1">
      <c r="A62" s="55" t="s">
        <v>396</v>
      </c>
      <c r="B62" s="141"/>
      <c r="C62" s="57" t="s">
        <v>429</v>
      </c>
      <c r="D62" s="58" t="s">
        <v>249</v>
      </c>
      <c r="E62" s="58" t="s">
        <v>196</v>
      </c>
      <c r="F62" s="61">
        <f>IFERROR(VLOOKUP(C62,Номенклатура!$A$2:$D$397,4,)*курс*1.02,"X")</f>
        <v>3866.4177119999995</v>
      </c>
      <c r="G62" s="61">
        <f>IFERROR(VLOOKUP(D62,Номенклатура!$A$2:$D$397,4,)*курс*1.02,"X")</f>
        <v>45.627659999999999</v>
      </c>
      <c r="H62" s="61">
        <f>IFERROR(VLOOKUP(E62,Номенклатура!$A$2:$D$397,4,)*курс*1.02,"X")</f>
        <v>90.553355999999994</v>
      </c>
      <c r="I62" s="60">
        <f>IFERROR(VLOOKUP(C62,Номенклатура!$A$1:$E$397,5,FALSE)*курс*1.02,"X")</f>
        <v>5513.2252560000006</v>
      </c>
      <c r="J62" s="60">
        <f>IFERROR(VLOOKUP(D62,Номенклатура!$A$1:$E$397,5,FALSE)*курс*1.02,"X")</f>
        <v>66.686579999999992</v>
      </c>
      <c r="K62" s="60">
        <f>IFERROR(VLOOKUP(E62,Номенклатура!$A$1:$E$397,5,FALSE)*курс*1.02,"X")</f>
        <v>133.37315999999998</v>
      </c>
      <c r="L62" s="56" t="s">
        <v>472</v>
      </c>
    </row>
    <row r="63" spans="1:12" ht="15" customHeight="1">
      <c r="A63" s="55" t="s">
        <v>397</v>
      </c>
      <c r="B63" s="141"/>
      <c r="C63" s="57" t="s">
        <v>430</v>
      </c>
      <c r="D63" s="58" t="s">
        <v>463</v>
      </c>
      <c r="E63" s="58"/>
      <c r="F63" s="61">
        <f>IFERROR(VLOOKUP(C63,Номенклатура!$A$2:$D$397,4,)*курс*1.02,"X")</f>
        <v>3866.4177119999995</v>
      </c>
      <c r="G63" s="61">
        <f>IFERROR(VLOOKUP(D63,Номенклатура!$A$2:$D$397,4,)*курс*1.02,"X")</f>
        <v>45.627659999999999</v>
      </c>
      <c r="H63" s="61" t="str">
        <f>IFERROR(VLOOKUP(E63,Номенклатура!$A$2:$D$397,4,)*курс*1.02,"X")</f>
        <v>X</v>
      </c>
      <c r="I63" s="60">
        <f>IFERROR(VLOOKUP(C63,Номенклатура!$A$1:$E$397,5,FALSE)*курс*1.02,"X")</f>
        <v>5513.2252560000006</v>
      </c>
      <c r="J63" s="60" t="str">
        <f>IFERROR(VLOOKUP(D63,Номенклатура!$A$1:$E$397,5,FALSE)*курс*1.02,"X")</f>
        <v>X</v>
      </c>
      <c r="K63" s="60" t="str">
        <f>IFERROR(VLOOKUP(E63,Номенклатура!$A$1:$E$397,5,FALSE)*курс*1.02,"X")</f>
        <v>X</v>
      </c>
      <c r="L63" s="56"/>
    </row>
    <row r="64" spans="1:12" ht="15" customHeight="1">
      <c r="A64" s="55" t="s">
        <v>398</v>
      </c>
      <c r="B64" s="141"/>
      <c r="C64" s="57" t="s">
        <v>431</v>
      </c>
      <c r="D64" s="58" t="s">
        <v>464</v>
      </c>
      <c r="E64" s="58" t="s">
        <v>465</v>
      </c>
      <c r="F64" s="61">
        <f>IFERROR(VLOOKUP(C64,Номенклатура!$A$2:$D$397,4,)*курс*1.02,"X")</f>
        <v>3866.4177119999995</v>
      </c>
      <c r="G64" s="61">
        <f>IFERROR(VLOOKUP(D64,Номенклатура!$A$2:$D$397,4,)*курс*1.02,"X")</f>
        <v>45.627659999999999</v>
      </c>
      <c r="H64" s="61">
        <f>IFERROR(VLOOKUP(E64,Номенклатура!$A$2:$D$397,4,)*курс*1.02,"X")</f>
        <v>90.553355999999994</v>
      </c>
      <c r="I64" s="60">
        <f>IFERROR(VLOOKUP(C64,Номенклатура!$A$1:$E$397,5,FALSE)*курс*1.02,"X")</f>
        <v>5513.2252560000006</v>
      </c>
      <c r="J64" s="60" t="str">
        <f>IFERROR(VLOOKUP(D64,Номенклатура!$A$1:$E$397,5,FALSE)*курс*1.02,"X")</f>
        <v>X</v>
      </c>
      <c r="K64" s="60" t="str">
        <f>IFERROR(VLOOKUP(E64,Номенклатура!$A$1:$E$397,5,FALSE)*курс*1.02,"X")</f>
        <v>X</v>
      </c>
      <c r="L64" s="56" t="s">
        <v>558</v>
      </c>
    </row>
    <row r="65" spans="1:12" ht="15" customHeight="1">
      <c r="A65" s="62" t="s">
        <v>400</v>
      </c>
      <c r="B65" s="142" t="s">
        <v>402</v>
      </c>
      <c r="C65" s="63" t="s">
        <v>422</v>
      </c>
      <c r="D65" s="64" t="s">
        <v>215</v>
      </c>
      <c r="E65" s="64" t="s">
        <v>199</v>
      </c>
      <c r="F65" s="65">
        <f>IFERROR(VLOOKUP(C65,Номенклатура!$A$2:$D$397,4,)*курс*1.02,"X")</f>
        <v>3866.4177119999995</v>
      </c>
      <c r="G65" s="65">
        <f>IFERROR(VLOOKUP(D65,Номенклатура!$A$2:$D$397,4,)*курс*1.02,"X")</f>
        <v>45.627659999999999</v>
      </c>
      <c r="H65" s="65">
        <f>IFERROR(VLOOKUP(E65,Номенклатура!$A$2:$D$397,4,)*курс*1.02,"X")</f>
        <v>90.553355999999994</v>
      </c>
      <c r="I65" s="69">
        <f>IFERROR(VLOOKUP(C65,Номенклатура!$A$1:$E$397,5,FALSE)*курс*1.02,"X")</f>
        <v>5513.2252560000006</v>
      </c>
      <c r="J65" s="69">
        <f>IFERROR(VLOOKUP(D65,Номенклатура!$A$1:$E$397,5,FALSE)*курс*1.02,"X")</f>
        <v>66.686579999999992</v>
      </c>
      <c r="K65" s="69">
        <f>IFERROR(VLOOKUP(E65,Номенклатура!$A$1:$E$397,5,FALSE)*курс*1.02,"X")</f>
        <v>133.37315999999998</v>
      </c>
      <c r="L65" s="66" t="s">
        <v>473</v>
      </c>
    </row>
    <row r="66" spans="1:12" ht="15" customHeight="1">
      <c r="A66" s="62" t="s">
        <v>401</v>
      </c>
      <c r="B66" s="142"/>
      <c r="C66" s="63" t="s">
        <v>423</v>
      </c>
      <c r="D66" s="64" t="s">
        <v>217</v>
      </c>
      <c r="E66" s="64" t="s">
        <v>301</v>
      </c>
      <c r="F66" s="65">
        <f>IFERROR(VLOOKUP(C66,Номенклатура!$A$2:$D$397,4,)*курс*1.02,"X")</f>
        <v>3866.4177119999995</v>
      </c>
      <c r="G66" s="65">
        <f>IFERROR(VLOOKUP(D66,Номенклатура!$A$2:$D$397,4,)*курс*1.02,"X")</f>
        <v>45.627659999999999</v>
      </c>
      <c r="H66" s="65">
        <f>IFERROR(VLOOKUP(E66,Номенклатура!$A$2:$D$397,4,)*курс*1.02,"X")</f>
        <v>90.553355999999994</v>
      </c>
      <c r="I66" s="69">
        <f>IFERROR(VLOOKUP(C66,Номенклатура!$A$1:$E$397,5,FALSE)*курс*1.02,"X")</f>
        <v>5513.2252560000006</v>
      </c>
      <c r="J66" s="69">
        <f>IFERROR(VLOOKUP(D66,Номенклатура!$A$1:$E$397,5,FALSE)*курс*1.02,"X")</f>
        <v>66.686579999999992</v>
      </c>
      <c r="K66" s="69">
        <f>IFERROR(VLOOKUP(E66,Номенклатура!$A$1:$E$397,5,FALSE)*курс*1.02,"X")</f>
        <v>133.37315999999998</v>
      </c>
      <c r="L66" s="66" t="s">
        <v>473</v>
      </c>
    </row>
    <row r="67" spans="1:12" ht="20.100000000000001" customHeight="1">
      <c r="A67" s="137" t="s">
        <v>403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</row>
    <row r="68" spans="1:12" ht="15" customHeight="1">
      <c r="A68" s="55" t="s">
        <v>946</v>
      </c>
      <c r="B68" s="141" t="s">
        <v>926</v>
      </c>
      <c r="C68" s="57" t="s">
        <v>752</v>
      </c>
      <c r="D68" s="58" t="s">
        <v>840</v>
      </c>
      <c r="E68" s="58" t="s">
        <v>842</v>
      </c>
      <c r="F68" s="61">
        <f>IFERROR(VLOOKUP(C68,Номенклатура!$A$2:$D$397,4,)*курс*1.02,"X")</f>
        <v>4376.043576</v>
      </c>
      <c r="G68" s="61">
        <f>IFERROR(VLOOKUP(D68,Номенклатура!$A$2:$D$397,4,)*курс*1.02,"X")</f>
        <v>45.627659999999999</v>
      </c>
      <c r="H68" s="61">
        <f>IFERROR(VLOOKUP(E68,Номенклатура!$A$2:$D$397,4,)*курс*1.02,"X")</f>
        <v>90.553355999999994</v>
      </c>
      <c r="I68" s="61">
        <f>IFERROR(VLOOKUP(C68,Номенклатура!$A$1:$E$397,5,FALSE)*курс*1.02,"X")</f>
        <v>6251.6913839999997</v>
      </c>
      <c r="J68" s="61">
        <f>IFERROR(VLOOKUP(D68,Номенклатура!$A$1:$E$397,5,FALSE)*курс*1.02,"X")</f>
        <v>66.686579999999992</v>
      </c>
      <c r="K68" s="61">
        <f>IFERROR(VLOOKUP(E68,Номенклатура!$A$1:$E$397,5,FALSE)*курс*1.02,"X")</f>
        <v>133.37315999999998</v>
      </c>
      <c r="L68" s="56"/>
    </row>
    <row r="69" spans="1:12" ht="15" customHeight="1">
      <c r="A69" s="55" t="s">
        <v>696</v>
      </c>
      <c r="B69" s="141"/>
      <c r="C69" s="57" t="s">
        <v>754</v>
      </c>
      <c r="D69" s="58" t="s">
        <v>846</v>
      </c>
      <c r="E69" s="58" t="s">
        <v>848</v>
      </c>
      <c r="F69" s="61">
        <f>IFERROR(VLOOKUP(C69,Номенклатура!$A$2:$D$397,4,)*курс*1.02,"X")</f>
        <v>4376.043576</v>
      </c>
      <c r="G69" s="61">
        <f>IFERROR(VLOOKUP(D69,Номенклатура!$A$2:$D$397,4,)*курс*1.02,"X")</f>
        <v>45.627659999999999</v>
      </c>
      <c r="H69" s="61">
        <f>IFERROR(VLOOKUP(E69,Номенклатура!$A$2:$D$397,4,)*курс*1.02,"X")</f>
        <v>90.553355999999994</v>
      </c>
      <c r="I69" s="61">
        <f>IFERROR(VLOOKUP(C69,Номенклатура!$A$1:$E$397,5,FALSE)*курс*1.02,"X")</f>
        <v>6251.6913839999997</v>
      </c>
      <c r="J69" s="61">
        <f>IFERROR(VLOOKUP(D69,Номенклатура!$A$1:$E$397,5,FALSE)*курс*1.02,"X")</f>
        <v>66.686579999999992</v>
      </c>
      <c r="K69" s="61">
        <f>IFERROR(VLOOKUP(E69,Номенклатура!$A$1:$E$397,5,FALSE)*курс*1.02,"X")</f>
        <v>133.37315999999998</v>
      </c>
      <c r="L69" s="56"/>
    </row>
    <row r="70" spans="1:12" ht="15" customHeight="1">
      <c r="A70" s="55" t="s">
        <v>697</v>
      </c>
      <c r="B70" s="141"/>
      <c r="C70" s="57" t="s">
        <v>756</v>
      </c>
      <c r="D70" s="58" t="s">
        <v>850</v>
      </c>
      <c r="E70" s="58" t="s">
        <v>852</v>
      </c>
      <c r="F70" s="61">
        <f>IFERROR(VLOOKUP(C70,Номенклатура!$A$2:$D$397,4,)*курс*1.02,"X")</f>
        <v>4376.043576</v>
      </c>
      <c r="G70" s="61">
        <f>IFERROR(VLOOKUP(D70,Номенклатура!$A$2:$D$397,4,)*курс*1.02,"X")</f>
        <v>45.627659999999999</v>
      </c>
      <c r="H70" s="61">
        <f>IFERROR(VLOOKUP(E70,Номенклатура!$A$2:$D$397,4,)*курс*1.02,"X")</f>
        <v>90.553355999999994</v>
      </c>
      <c r="I70" s="61">
        <f>IFERROR(VLOOKUP(C70,Номенклатура!$A$1:$E$397,5,FALSE)*курс*1.02,"X")</f>
        <v>6251.6913839999997</v>
      </c>
      <c r="J70" s="61">
        <f>IFERROR(VLOOKUP(D70,Номенклатура!$A$1:$E$397,5,FALSE)*курс*1.02,"X")</f>
        <v>66.686579999999992</v>
      </c>
      <c r="K70" s="61">
        <f>IFERROR(VLOOKUP(E70,Номенклатура!$A$1:$E$397,5,FALSE)*курс*1.02,"X")</f>
        <v>133.37315999999998</v>
      </c>
      <c r="L70" s="56"/>
    </row>
    <row r="71" spans="1:12" ht="15" customHeight="1">
      <c r="A71" s="62" t="s">
        <v>404</v>
      </c>
      <c r="B71" s="54" t="s">
        <v>405</v>
      </c>
      <c r="C71" s="63" t="s">
        <v>419</v>
      </c>
      <c r="D71" s="64"/>
      <c r="E71" s="64" t="s">
        <v>476</v>
      </c>
      <c r="F71" s="65">
        <f>IFERROR(VLOOKUP(C71,Номенклатура!$A$2:$D$397,4,)*курс*1.02,"X")</f>
        <v>3866.4177119999995</v>
      </c>
      <c r="G71" s="65" t="str">
        <f>IFERROR(VLOOKUP(D71,Номенклатура!$A$2:$D$397,4,)*курс*1.02,"X")</f>
        <v>X</v>
      </c>
      <c r="H71" s="65">
        <f>IFERROR(VLOOKUP(E71,Номенклатура!$A$2:$D$397,4,)*курс*1.02,"X")</f>
        <v>90.553355999999994</v>
      </c>
      <c r="I71" s="65">
        <f>IFERROR(VLOOKUP(C71,Номенклатура!$A$1:$E$397,5,FALSE)*курс*1.02,"X")</f>
        <v>5513.2252560000006</v>
      </c>
      <c r="J71" s="65" t="str">
        <f>IFERROR(VLOOKUP(D71,Номенклатура!$A$1:$E$397,5,FALSE)*курс*1.02,"X")</f>
        <v>X</v>
      </c>
      <c r="K71" s="65">
        <f>IFERROR(VLOOKUP(E71,Номенклатура!$A$1:$E$397,5,FALSE)*курс*1.02,"X")</f>
        <v>133.37315999999998</v>
      </c>
      <c r="L71" s="66"/>
    </row>
    <row r="72" spans="1:12" ht="15" customHeight="1">
      <c r="A72" s="55" t="s">
        <v>9</v>
      </c>
      <c r="B72" s="141" t="s">
        <v>407</v>
      </c>
      <c r="C72" s="57" t="s">
        <v>416</v>
      </c>
      <c r="D72" s="58" t="s">
        <v>466</v>
      </c>
      <c r="E72" s="58" t="s">
        <v>475</v>
      </c>
      <c r="F72" s="61">
        <f>IFERROR(VLOOKUP(C72,Номенклатура!$A$2:$D$397,4,)*курс*1.02,"X")</f>
        <v>3866.4177119999995</v>
      </c>
      <c r="G72" s="61">
        <f>IFERROR(VLOOKUP(D72,Номенклатура!$A$2:$D$397,4,)*курс*1.02,"X")</f>
        <v>45.627659999999999</v>
      </c>
      <c r="H72" s="61">
        <f>IFERROR(VLOOKUP(E72,Номенклатура!$A$2:$D$397,4,)*курс*1.02,"X")</f>
        <v>90.553355999999994</v>
      </c>
      <c r="I72" s="61">
        <f>IFERROR(VLOOKUP(C72,Номенклатура!$A$1:$E$397,5,FALSE)*курс*1.02,"X")</f>
        <v>5513.2252560000006</v>
      </c>
      <c r="J72" s="61" t="str">
        <f>IFERROR(VLOOKUP(D72,Номенклатура!$A$1:$E$397,5,FALSE)*курс*1.02,"X")</f>
        <v>X</v>
      </c>
      <c r="K72" s="61">
        <f>IFERROR(VLOOKUP(E72,Номенклатура!$A$1:$E$397,5,FALSE)*курс*1.02,"X")</f>
        <v>133.37315999999998</v>
      </c>
      <c r="L72" s="56" t="s">
        <v>559</v>
      </c>
    </row>
    <row r="73" spans="1:12" ht="15" customHeight="1">
      <c r="A73" s="55" t="s">
        <v>406</v>
      </c>
      <c r="B73" s="141"/>
      <c r="C73" s="57" t="s">
        <v>417</v>
      </c>
      <c r="D73" s="58" t="s">
        <v>467</v>
      </c>
      <c r="E73" s="58" t="s">
        <v>470</v>
      </c>
      <c r="F73" s="61">
        <f>IFERROR(VLOOKUP(C73,Номенклатура!$A$2:$D$397,4,)*курс*1.02,"X")</f>
        <v>3866.4177119999995</v>
      </c>
      <c r="G73" s="61">
        <f>IFERROR(VLOOKUP(D73,Номенклатура!$A$2:$D$397,4,)*курс*1.02,"X")</f>
        <v>45.627659999999999</v>
      </c>
      <c r="H73" s="61">
        <f>IFERROR(VLOOKUP(E73,Номенклатура!$A$2:$D$397,4,)*курс*1.02,"X")</f>
        <v>90.553355999999994</v>
      </c>
      <c r="I73" s="61">
        <f>IFERROR(VLOOKUP(C73,Номенклатура!$A$1:$E$397,5,FALSE)*курс*1.02,"X")</f>
        <v>5513.2252560000006</v>
      </c>
      <c r="J73" s="61" t="str">
        <f>IFERROR(VLOOKUP(D73,Номенклатура!$A$1:$E$397,5,FALSE)*курс*1.02,"X")</f>
        <v>X</v>
      </c>
      <c r="K73" s="61" t="str">
        <f>IFERROR(VLOOKUP(E73,Номенклатура!$A$1:$E$397,5,FALSE)*курс*1.02,"X")</f>
        <v>X</v>
      </c>
      <c r="L73" s="56"/>
    </row>
    <row r="74" spans="1:12" ht="15" customHeight="1">
      <c r="A74" s="55" t="s">
        <v>12</v>
      </c>
      <c r="B74" s="141"/>
      <c r="C74" s="57" t="s">
        <v>418</v>
      </c>
      <c r="D74" s="58" t="s">
        <v>468</v>
      </c>
      <c r="E74" s="58" t="s">
        <v>474</v>
      </c>
      <c r="F74" s="61">
        <f>IFERROR(VLOOKUP(C74,Номенклатура!$A$2:$D$397,4,)*курс*1.02,"X")</f>
        <v>3866.4177119999995</v>
      </c>
      <c r="G74" s="61">
        <f>IFERROR(VLOOKUP(D74,Номенклатура!$A$2:$D$397,4,)*курс*1.02,"X")</f>
        <v>45.627659999999999</v>
      </c>
      <c r="H74" s="61">
        <f>IFERROR(VLOOKUP(E74,Номенклатура!$A$2:$D$397,4,)*курс*1.02,"X")</f>
        <v>90.553355999999994</v>
      </c>
      <c r="I74" s="61">
        <f>IFERROR(VLOOKUP(C74,Номенклатура!$A$1:$E$397,5,FALSE)*курс*1.02,"X")</f>
        <v>5513.2252560000006</v>
      </c>
      <c r="J74" s="61">
        <f>IFERROR(VLOOKUP(D74,Номенклатура!$A$1:$E$397,5,FALSE)*курс*1.02,"X")</f>
        <v>66.686579999999992</v>
      </c>
      <c r="K74" s="61">
        <f>IFERROR(VLOOKUP(E74,Номенклатура!$A$1:$E$397,5,FALSE)*курс*1.02,"X")</f>
        <v>133.37315999999998</v>
      </c>
      <c r="L74" s="56" t="s">
        <v>559</v>
      </c>
    </row>
    <row r="76" spans="1:12">
      <c r="A76" s="77" t="s">
        <v>1054</v>
      </c>
    </row>
    <row r="77" spans="1:12">
      <c r="A77" s="77" t="s">
        <v>1052</v>
      </c>
    </row>
    <row r="78" spans="1:12">
      <c r="A78" s="77" t="s">
        <v>1053</v>
      </c>
    </row>
  </sheetData>
  <sheetProtection sheet="1" objects="1" scenarios="1" formatCells="0" formatColumns="0" formatRows="0" insertColumns="0" insertRows="0" insertHyperlinks="0" deleteColumns="0" deleteRows="0" sort="0"/>
  <mergeCells count="33">
    <mergeCell ref="J2:L2"/>
    <mergeCell ref="J3:L3"/>
    <mergeCell ref="J4:L4"/>
    <mergeCell ref="L10:L11"/>
    <mergeCell ref="A6:L6"/>
    <mergeCell ref="A8:F8"/>
    <mergeCell ref="K8:L8"/>
    <mergeCell ref="H8:J8"/>
    <mergeCell ref="F10:H10"/>
    <mergeCell ref="I10:K10"/>
    <mergeCell ref="A10:A11"/>
    <mergeCell ref="B10:B11"/>
    <mergeCell ref="C10:C11"/>
    <mergeCell ref="D10:D11"/>
    <mergeCell ref="E10:E11"/>
    <mergeCell ref="B68:B70"/>
    <mergeCell ref="B72:B74"/>
    <mergeCell ref="B21:B22"/>
    <mergeCell ref="B23:B27"/>
    <mergeCell ref="B13:B14"/>
    <mergeCell ref="B15:B18"/>
    <mergeCell ref="B31:B33"/>
    <mergeCell ref="B34:B36"/>
    <mergeCell ref="B39:B42"/>
    <mergeCell ref="B43:B54"/>
    <mergeCell ref="A12:L12"/>
    <mergeCell ref="A28:L28"/>
    <mergeCell ref="A38:L38"/>
    <mergeCell ref="A67:L67"/>
    <mergeCell ref="B19:B20"/>
    <mergeCell ref="B29:B30"/>
    <mergeCell ref="B55:B64"/>
    <mergeCell ref="B65:B66"/>
  </mergeCells>
  <hyperlinks>
    <hyperlink ref="J3" r:id="rId1"/>
    <hyperlink ref="J4" r:id="rId2"/>
  </hyperlinks>
  <pageMargins left="0.70866141732283472" right="0.70866141732283472" top="0.74803149606299213" bottom="0.74803149606299213" header="0.31496062992125984" footer="0.31496062992125984"/>
  <pageSetup paperSize="9" scale="9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40"/>
  <sheetViews>
    <sheetView zoomScaleNormal="100" workbookViewId="0">
      <selection activeCell="D40" sqref="D40"/>
    </sheetView>
  </sheetViews>
  <sheetFormatPr defaultRowHeight="15"/>
  <cols>
    <col min="1" max="1" width="9.140625" style="1"/>
    <col min="2" max="2" width="21.42578125" style="1" customWidth="1"/>
    <col min="3" max="3" width="2.28515625" style="1" customWidth="1"/>
    <col min="4" max="4" width="21.42578125" style="1" customWidth="1"/>
    <col min="5" max="5" width="2.28515625" style="1" customWidth="1"/>
    <col min="6" max="6" width="21.42578125" style="1" customWidth="1"/>
    <col min="7" max="7" width="2.28515625" style="1" customWidth="1"/>
    <col min="8" max="8" width="21.42578125" style="1" customWidth="1"/>
    <col min="9" max="9" width="2.28515625" style="1" customWidth="1"/>
    <col min="10" max="10" width="21.42578125" style="1" customWidth="1"/>
    <col min="11" max="11" width="2.28515625" style="1" customWidth="1"/>
    <col min="12" max="12" width="21.42578125" style="1" customWidth="1"/>
    <col min="13" max="16384" width="9.140625" style="1"/>
  </cols>
  <sheetData>
    <row r="1" spans="2:12" ht="15.75" thickBot="1"/>
    <row r="2" spans="2:12" ht="15.75" thickBot="1">
      <c r="B2" s="2" t="s">
        <v>683</v>
      </c>
      <c r="D2" s="2" t="s">
        <v>683</v>
      </c>
      <c r="F2" s="2" t="s">
        <v>683</v>
      </c>
      <c r="G2" s="3"/>
      <c r="H2" s="2" t="s">
        <v>683</v>
      </c>
      <c r="J2" s="2" t="s">
        <v>684</v>
      </c>
    </row>
    <row r="3" spans="2:12">
      <c r="B3" s="4"/>
      <c r="D3" s="4"/>
      <c r="F3" s="4"/>
      <c r="G3" s="3"/>
      <c r="H3" s="4"/>
      <c r="J3" s="4"/>
    </row>
    <row r="4" spans="2:12">
      <c r="B4" s="4"/>
      <c r="D4" s="4"/>
      <c r="F4" s="4"/>
      <c r="G4" s="3"/>
      <c r="H4" s="4"/>
      <c r="I4" s="3"/>
      <c r="J4" s="4"/>
      <c r="K4" s="3"/>
      <c r="L4" s="3"/>
    </row>
    <row r="5" spans="2:12">
      <c r="B5" s="4"/>
      <c r="D5" s="4"/>
      <c r="F5" s="4"/>
      <c r="G5" s="3"/>
      <c r="H5" s="4"/>
      <c r="I5" s="3"/>
      <c r="J5" s="4"/>
      <c r="K5" s="3"/>
      <c r="L5" s="3"/>
    </row>
    <row r="6" spans="2:12">
      <c r="B6" s="4"/>
      <c r="D6" s="4"/>
      <c r="F6" s="4"/>
      <c r="G6" s="3"/>
      <c r="H6" s="4"/>
      <c r="I6" s="3"/>
      <c r="J6" s="4"/>
      <c r="K6" s="3"/>
      <c r="L6" s="3"/>
    </row>
    <row r="7" spans="2:12">
      <c r="B7" s="4"/>
      <c r="D7" s="4"/>
      <c r="F7" s="4"/>
      <c r="G7" s="3"/>
      <c r="H7" s="4"/>
      <c r="I7" s="3"/>
      <c r="J7" s="4"/>
      <c r="K7" s="3"/>
      <c r="L7" s="3"/>
    </row>
    <row r="8" spans="2:12">
      <c r="B8" s="4"/>
      <c r="D8" s="4"/>
      <c r="F8" s="4"/>
      <c r="G8" s="3"/>
      <c r="H8" s="4"/>
      <c r="I8" s="3"/>
      <c r="J8" s="4"/>
      <c r="K8" s="3"/>
      <c r="L8" s="3"/>
    </row>
    <row r="9" spans="2:12" ht="23.25" customHeight="1">
      <c r="B9" s="4"/>
      <c r="D9" s="4"/>
      <c r="F9" s="4"/>
      <c r="G9" s="3"/>
      <c r="H9" s="4"/>
      <c r="I9" s="3"/>
      <c r="J9" s="4"/>
      <c r="K9" s="3"/>
      <c r="L9" s="3"/>
    </row>
    <row r="10" spans="2:12" ht="15.75" thickBot="1">
      <c r="B10" s="5" t="s">
        <v>386</v>
      </c>
      <c r="D10" s="5" t="s">
        <v>685</v>
      </c>
      <c r="F10" s="5" t="s">
        <v>686</v>
      </c>
      <c r="G10" s="3"/>
      <c r="H10" s="5" t="s">
        <v>687</v>
      </c>
      <c r="I10" s="3"/>
      <c r="J10" s="5" t="s">
        <v>688</v>
      </c>
      <c r="K10" s="3"/>
      <c r="L10" s="3"/>
    </row>
    <row r="11" spans="2:12" ht="15.75" thickBot="1">
      <c r="I11" s="3"/>
      <c r="J11" s="3"/>
      <c r="K11" s="3"/>
      <c r="L11" s="3"/>
    </row>
    <row r="12" spans="2:12" ht="15.75" thickBot="1">
      <c r="B12" s="6" t="s">
        <v>689</v>
      </c>
      <c r="D12" s="6" t="s">
        <v>689</v>
      </c>
      <c r="F12" s="6" t="s">
        <v>689</v>
      </c>
      <c r="G12" s="3"/>
      <c r="H12" s="6" t="s">
        <v>689</v>
      </c>
      <c r="J12" s="7"/>
      <c r="K12" s="3"/>
      <c r="L12" s="3"/>
    </row>
    <row r="13" spans="2:12">
      <c r="B13" s="4"/>
      <c r="D13" s="4"/>
      <c r="F13" s="4"/>
      <c r="G13" s="3"/>
      <c r="H13" s="4"/>
      <c r="J13" s="3"/>
      <c r="K13" s="3"/>
      <c r="L13" s="3"/>
    </row>
    <row r="14" spans="2:12">
      <c r="B14" s="4"/>
      <c r="D14" s="4"/>
      <c r="F14" s="4"/>
      <c r="G14" s="3"/>
      <c r="H14" s="4"/>
      <c r="I14" s="3"/>
      <c r="J14" s="3"/>
      <c r="K14" s="3"/>
      <c r="L14" s="3"/>
    </row>
    <row r="15" spans="2:12">
      <c r="B15" s="4"/>
      <c r="D15" s="4"/>
      <c r="F15" s="4"/>
      <c r="G15" s="3"/>
      <c r="H15" s="4"/>
      <c r="I15" s="3"/>
      <c r="J15" s="3"/>
      <c r="K15" s="3"/>
      <c r="L15" s="3"/>
    </row>
    <row r="16" spans="2:12">
      <c r="B16" s="4"/>
      <c r="D16" s="4"/>
      <c r="F16" s="4"/>
      <c r="G16" s="3"/>
      <c r="H16" s="4"/>
      <c r="I16" s="3"/>
      <c r="J16" s="3"/>
      <c r="K16" s="3"/>
      <c r="L16" s="3"/>
    </row>
    <row r="17" spans="2:12">
      <c r="B17" s="4"/>
      <c r="D17" s="4"/>
      <c r="F17" s="4"/>
      <c r="G17" s="3"/>
      <c r="H17" s="4"/>
      <c r="I17" s="3"/>
      <c r="J17" s="3"/>
      <c r="K17" s="3"/>
      <c r="L17" s="3"/>
    </row>
    <row r="18" spans="2:12">
      <c r="B18" s="4"/>
      <c r="D18" s="4"/>
      <c r="F18" s="4"/>
      <c r="G18" s="3"/>
      <c r="H18" s="4"/>
      <c r="I18" s="3"/>
      <c r="J18" s="3"/>
      <c r="K18" s="3"/>
      <c r="L18" s="3"/>
    </row>
    <row r="19" spans="2:12" ht="21.75" customHeight="1">
      <c r="B19" s="4"/>
      <c r="D19" s="4"/>
      <c r="F19" s="4"/>
      <c r="G19" s="3"/>
      <c r="H19" s="4"/>
      <c r="I19" s="3"/>
      <c r="J19" s="3"/>
      <c r="K19" s="3"/>
      <c r="L19" s="3"/>
    </row>
    <row r="20" spans="2:12" ht="15.75" thickBot="1">
      <c r="B20" s="5" t="s">
        <v>400</v>
      </c>
      <c r="D20" s="5" t="s">
        <v>690</v>
      </c>
      <c r="F20" s="5" t="s">
        <v>401</v>
      </c>
      <c r="G20" s="3"/>
      <c r="H20" s="5" t="s">
        <v>691</v>
      </c>
      <c r="I20" s="3"/>
      <c r="J20" s="8"/>
      <c r="K20" s="3"/>
      <c r="L20" s="3"/>
    </row>
    <row r="21" spans="2:12" ht="15.75" thickBot="1">
      <c r="B21" s="3"/>
      <c r="D21" s="3"/>
      <c r="F21" s="3"/>
      <c r="G21" s="3"/>
      <c r="H21" s="3"/>
      <c r="I21" s="3"/>
      <c r="J21" s="3"/>
      <c r="K21" s="3"/>
      <c r="L21" s="3"/>
    </row>
    <row r="22" spans="2:12" ht="15.75" thickBot="1">
      <c r="B22" s="6" t="s">
        <v>10</v>
      </c>
      <c r="D22" s="6" t="s">
        <v>10</v>
      </c>
      <c r="F22" s="6" t="s">
        <v>10</v>
      </c>
      <c r="G22" s="3"/>
      <c r="H22" s="6" t="s">
        <v>10</v>
      </c>
      <c r="J22" s="6" t="s">
        <v>10</v>
      </c>
      <c r="K22" s="3"/>
      <c r="L22" s="6" t="s">
        <v>10</v>
      </c>
    </row>
    <row r="23" spans="2:12">
      <c r="B23" s="4"/>
      <c r="D23" s="4"/>
      <c r="F23" s="4"/>
      <c r="G23" s="3"/>
      <c r="H23" s="4"/>
      <c r="J23" s="4"/>
      <c r="K23" s="3"/>
      <c r="L23" s="4"/>
    </row>
    <row r="24" spans="2:12">
      <c r="B24" s="4"/>
      <c r="D24" s="4"/>
      <c r="F24" s="4"/>
      <c r="G24" s="3"/>
      <c r="H24" s="4"/>
      <c r="I24" s="3"/>
      <c r="J24" s="4"/>
      <c r="K24" s="3"/>
      <c r="L24" s="4"/>
    </row>
    <row r="25" spans="2:12">
      <c r="B25" s="4"/>
      <c r="D25" s="4"/>
      <c r="F25" s="4"/>
      <c r="G25" s="3"/>
      <c r="H25" s="4"/>
      <c r="I25" s="3"/>
      <c r="J25" s="4"/>
      <c r="K25" s="3"/>
      <c r="L25" s="4"/>
    </row>
    <row r="26" spans="2:12">
      <c r="B26" s="4"/>
      <c r="D26" s="4"/>
      <c r="F26" s="4"/>
      <c r="G26" s="3"/>
      <c r="H26" s="4"/>
      <c r="I26" s="3"/>
      <c r="J26" s="4"/>
      <c r="L26" s="4"/>
    </row>
    <row r="27" spans="2:12">
      <c r="B27" s="4"/>
      <c r="D27" s="4"/>
      <c r="F27" s="4"/>
      <c r="G27" s="3"/>
      <c r="H27" s="4"/>
      <c r="I27" s="3"/>
      <c r="J27" s="4"/>
      <c r="L27" s="4"/>
    </row>
    <row r="28" spans="2:12">
      <c r="B28" s="4"/>
      <c r="D28" s="4"/>
      <c r="F28" s="4"/>
      <c r="G28" s="3"/>
      <c r="H28" s="4"/>
      <c r="I28" s="3"/>
      <c r="J28" s="4"/>
      <c r="L28" s="4"/>
    </row>
    <row r="29" spans="2:12" ht="21" customHeight="1">
      <c r="B29" s="4"/>
      <c r="D29" s="4"/>
      <c r="F29" s="4"/>
      <c r="G29" s="3"/>
      <c r="H29" s="4"/>
      <c r="I29" s="3"/>
      <c r="J29" s="4"/>
      <c r="L29" s="4"/>
    </row>
    <row r="30" spans="2:12" ht="15.75" thickBot="1">
      <c r="B30" s="5" t="s">
        <v>9</v>
      </c>
      <c r="D30" s="5" t="s">
        <v>11</v>
      </c>
      <c r="F30" s="5" t="s">
        <v>582</v>
      </c>
      <c r="G30" s="3"/>
      <c r="H30" s="5" t="s">
        <v>585</v>
      </c>
      <c r="I30" s="3"/>
      <c r="J30" s="5" t="s">
        <v>588</v>
      </c>
      <c r="L30" s="5" t="s">
        <v>12</v>
      </c>
    </row>
    <row r="31" spans="2:12" ht="15.75" thickBot="1"/>
    <row r="32" spans="2:12" ht="15.75" thickBot="1">
      <c r="B32" s="6" t="s">
        <v>692</v>
      </c>
      <c r="D32" s="6" t="s">
        <v>692</v>
      </c>
      <c r="E32" s="3"/>
      <c r="F32" s="6" t="s">
        <v>692</v>
      </c>
      <c r="H32" s="6" t="s">
        <v>692</v>
      </c>
      <c r="J32" s="13"/>
      <c r="L32" s="9"/>
    </row>
    <row r="33" spans="2:12">
      <c r="B33" s="4"/>
      <c r="D33" s="4"/>
      <c r="E33" s="3"/>
      <c r="F33" s="4"/>
      <c r="H33" s="4"/>
      <c r="J33" s="14"/>
      <c r="L33" s="10"/>
    </row>
    <row r="34" spans="2:12">
      <c r="B34" s="4"/>
      <c r="D34" s="4"/>
      <c r="E34" s="3"/>
      <c r="F34" s="4"/>
      <c r="G34" s="3"/>
      <c r="H34" s="4"/>
      <c r="I34" s="3"/>
      <c r="J34" s="14"/>
      <c r="L34" s="10"/>
    </row>
    <row r="35" spans="2:12">
      <c r="B35" s="4"/>
      <c r="D35" s="4"/>
      <c r="E35" s="3"/>
      <c r="F35" s="4"/>
      <c r="G35" s="3"/>
      <c r="H35" s="4"/>
      <c r="I35" s="3"/>
      <c r="J35" s="14"/>
      <c r="L35" s="10"/>
    </row>
    <row r="36" spans="2:12">
      <c r="B36" s="4"/>
      <c r="D36" s="4"/>
      <c r="E36" s="3"/>
      <c r="F36" s="4"/>
      <c r="G36" s="3"/>
      <c r="H36" s="4"/>
      <c r="I36" s="3"/>
      <c r="J36" s="14"/>
      <c r="L36" s="10"/>
    </row>
    <row r="37" spans="2:12">
      <c r="B37" s="4"/>
      <c r="D37" s="4"/>
      <c r="E37" s="3"/>
      <c r="F37" s="4"/>
      <c r="G37" s="3"/>
      <c r="H37" s="4"/>
      <c r="I37" s="3"/>
      <c r="J37" s="14"/>
      <c r="L37" s="10"/>
    </row>
    <row r="38" spans="2:12">
      <c r="B38" s="4"/>
      <c r="D38" s="4"/>
      <c r="E38" s="3"/>
      <c r="F38" s="4"/>
      <c r="G38" s="3"/>
      <c r="H38" s="4"/>
      <c r="I38" s="3"/>
      <c r="J38" s="14"/>
      <c r="L38" s="10"/>
    </row>
    <row r="39" spans="2:12" ht="23.25" customHeight="1">
      <c r="B39" s="4"/>
      <c r="D39" s="4"/>
      <c r="E39" s="3"/>
      <c r="F39" s="4"/>
      <c r="G39" s="3"/>
      <c r="H39" s="4"/>
      <c r="I39" s="3"/>
      <c r="J39" s="14"/>
      <c r="L39" s="10"/>
    </row>
    <row r="40" spans="2:12" ht="15.75" thickBot="1">
      <c r="B40" s="5" t="s">
        <v>40</v>
      </c>
      <c r="D40" s="5" t="s">
        <v>617</v>
      </c>
      <c r="E40" s="3"/>
      <c r="F40" s="5" t="s">
        <v>618</v>
      </c>
      <c r="G40" s="3"/>
      <c r="H40" s="5" t="s">
        <v>619</v>
      </c>
      <c r="I40" s="3"/>
      <c r="J40" s="15"/>
      <c r="L40" s="11"/>
    </row>
    <row r="41" spans="2:12" ht="15.75" thickBot="1">
      <c r="J41" s="12"/>
      <c r="L41" s="12"/>
    </row>
    <row r="42" spans="2:12" ht="15.75" thickBot="1">
      <c r="B42" s="6" t="s">
        <v>693</v>
      </c>
      <c r="D42" s="6" t="s">
        <v>694</v>
      </c>
      <c r="F42" s="6" t="s">
        <v>694</v>
      </c>
      <c r="G42" s="3"/>
      <c r="H42" s="6" t="s">
        <v>694</v>
      </c>
      <c r="J42" s="7"/>
      <c r="L42" s="12"/>
    </row>
    <row r="43" spans="2:12">
      <c r="B43" s="4"/>
      <c r="D43" s="4"/>
      <c r="F43" s="4"/>
      <c r="G43" s="3"/>
      <c r="H43" s="4"/>
      <c r="J43" s="3"/>
    </row>
    <row r="44" spans="2:12">
      <c r="B44" s="4"/>
      <c r="D44" s="4"/>
      <c r="F44" s="4"/>
      <c r="G44" s="3"/>
      <c r="H44" s="4"/>
      <c r="I44" s="3"/>
      <c r="J44" s="3"/>
    </row>
    <row r="45" spans="2:12">
      <c r="B45" s="4"/>
      <c r="D45" s="4"/>
      <c r="F45" s="4"/>
      <c r="G45" s="3"/>
      <c r="H45" s="4"/>
      <c r="I45" s="3"/>
      <c r="J45" s="3"/>
    </row>
    <row r="46" spans="2:12">
      <c r="B46" s="4"/>
      <c r="D46" s="4"/>
      <c r="F46" s="4"/>
      <c r="G46" s="3"/>
      <c r="H46" s="4"/>
      <c r="I46" s="3"/>
      <c r="J46" s="3"/>
    </row>
    <row r="47" spans="2:12">
      <c r="B47" s="4"/>
      <c r="D47" s="4"/>
      <c r="F47" s="4"/>
      <c r="G47" s="3"/>
      <c r="H47" s="4"/>
      <c r="I47" s="3"/>
      <c r="J47" s="3"/>
    </row>
    <row r="48" spans="2:12">
      <c r="B48" s="4"/>
      <c r="D48" s="4"/>
      <c r="F48" s="4"/>
      <c r="G48" s="3"/>
      <c r="H48" s="4"/>
      <c r="I48" s="3"/>
      <c r="J48" s="3"/>
    </row>
    <row r="49" spans="2:12" ht="21.75" customHeight="1">
      <c r="B49" s="4"/>
      <c r="D49" s="4"/>
      <c r="F49" s="4"/>
      <c r="G49" s="3"/>
      <c r="H49" s="4"/>
      <c r="I49" s="3"/>
      <c r="J49" s="3"/>
    </row>
    <row r="50" spans="2:12" ht="15.75" thickBot="1">
      <c r="B50" s="5" t="s">
        <v>613</v>
      </c>
      <c r="D50" s="5" t="s">
        <v>695</v>
      </c>
      <c r="F50" s="5" t="s">
        <v>696</v>
      </c>
      <c r="G50" s="3"/>
      <c r="H50" s="5" t="s">
        <v>697</v>
      </c>
      <c r="I50" s="3"/>
      <c r="J50" s="8"/>
    </row>
    <row r="51" spans="2:12" ht="15.75" thickBot="1"/>
    <row r="52" spans="2:12" ht="15.75" thickBot="1">
      <c r="B52" s="6" t="s">
        <v>698</v>
      </c>
      <c r="D52" s="6" t="s">
        <v>698</v>
      </c>
      <c r="F52" s="6" t="s">
        <v>698</v>
      </c>
      <c r="G52" s="3"/>
      <c r="H52" s="6" t="s">
        <v>698</v>
      </c>
      <c r="J52" s="6" t="s">
        <v>698</v>
      </c>
      <c r="L52" s="6" t="s">
        <v>698</v>
      </c>
    </row>
    <row r="53" spans="2:12">
      <c r="B53" s="4"/>
      <c r="D53" s="4"/>
      <c r="F53" s="4"/>
      <c r="G53" s="3"/>
      <c r="H53" s="4"/>
      <c r="J53" s="4"/>
      <c r="L53" s="4"/>
    </row>
    <row r="54" spans="2:12">
      <c r="B54" s="4"/>
      <c r="D54" s="4"/>
      <c r="F54" s="4"/>
      <c r="G54" s="3"/>
      <c r="H54" s="4"/>
      <c r="I54" s="3"/>
      <c r="J54" s="4"/>
      <c r="L54" s="4"/>
    </row>
    <row r="55" spans="2:12">
      <c r="B55" s="4"/>
      <c r="D55" s="4"/>
      <c r="F55" s="4"/>
      <c r="G55" s="3"/>
      <c r="H55" s="4"/>
      <c r="I55" s="3"/>
      <c r="J55" s="4"/>
      <c r="L55" s="4"/>
    </row>
    <row r="56" spans="2:12">
      <c r="B56" s="4"/>
      <c r="D56" s="4"/>
      <c r="F56" s="4"/>
      <c r="G56" s="3"/>
      <c r="H56" s="4"/>
      <c r="I56" s="3"/>
      <c r="J56" s="4"/>
      <c r="L56" s="4"/>
    </row>
    <row r="57" spans="2:12">
      <c r="B57" s="4"/>
      <c r="D57" s="4"/>
      <c r="F57" s="4"/>
      <c r="G57" s="3"/>
      <c r="H57" s="4"/>
      <c r="I57" s="3"/>
      <c r="J57" s="4"/>
      <c r="L57" s="4"/>
    </row>
    <row r="58" spans="2:12">
      <c r="B58" s="4"/>
      <c r="D58" s="4"/>
      <c r="F58" s="4"/>
      <c r="G58" s="3"/>
      <c r="H58" s="4"/>
      <c r="I58" s="3"/>
      <c r="J58" s="4"/>
      <c r="L58" s="4"/>
    </row>
    <row r="59" spans="2:12" ht="21" customHeight="1">
      <c r="B59" s="4"/>
      <c r="D59" s="4"/>
      <c r="F59" s="4"/>
      <c r="G59" s="3"/>
      <c r="H59" s="4"/>
      <c r="I59" s="3"/>
      <c r="J59" s="4"/>
      <c r="L59" s="4"/>
    </row>
    <row r="60" spans="2:12" ht="15.75" thickBot="1">
      <c r="B60" s="5" t="s">
        <v>699</v>
      </c>
      <c r="D60" s="5" t="s">
        <v>700</v>
      </c>
      <c r="F60" s="5" t="s">
        <v>701</v>
      </c>
      <c r="G60" s="3"/>
      <c r="H60" s="5" t="s">
        <v>702</v>
      </c>
      <c r="I60" s="3"/>
      <c r="J60" s="5" t="s">
        <v>703</v>
      </c>
      <c r="L60" s="5" t="s">
        <v>704</v>
      </c>
    </row>
    <row r="61" spans="2:12" ht="15.75" thickBot="1"/>
    <row r="62" spans="2:12" ht="15.75" thickBot="1">
      <c r="B62" s="6" t="s">
        <v>705</v>
      </c>
      <c r="D62" s="6" t="s">
        <v>705</v>
      </c>
      <c r="F62" s="6" t="s">
        <v>705</v>
      </c>
      <c r="G62" s="3"/>
      <c r="H62" s="6" t="s">
        <v>705</v>
      </c>
    </row>
    <row r="63" spans="2:12">
      <c r="B63" s="4"/>
      <c r="D63" s="4"/>
      <c r="F63" s="4"/>
      <c r="G63" s="3"/>
      <c r="H63" s="4"/>
    </row>
    <row r="64" spans="2:12">
      <c r="B64" s="4"/>
      <c r="D64" s="4"/>
      <c r="F64" s="4"/>
      <c r="G64" s="3"/>
      <c r="H64" s="4"/>
    </row>
    <row r="65" spans="2:12">
      <c r="B65" s="4"/>
      <c r="D65" s="4"/>
      <c r="F65" s="4"/>
      <c r="G65" s="3"/>
      <c r="H65" s="4"/>
    </row>
    <row r="66" spans="2:12">
      <c r="B66" s="4"/>
      <c r="D66" s="4"/>
      <c r="F66" s="4"/>
      <c r="G66" s="3"/>
      <c r="H66" s="4"/>
    </row>
    <row r="67" spans="2:12">
      <c r="B67" s="4"/>
      <c r="D67" s="4"/>
      <c r="F67" s="4"/>
      <c r="G67" s="3"/>
      <c r="H67" s="4"/>
    </row>
    <row r="68" spans="2:12">
      <c r="B68" s="4"/>
      <c r="D68" s="4"/>
      <c r="F68" s="4"/>
      <c r="G68" s="3"/>
      <c r="H68" s="4"/>
    </row>
    <row r="69" spans="2:12" ht="23.25" customHeight="1">
      <c r="B69" s="4"/>
      <c r="D69" s="4"/>
      <c r="F69" s="4"/>
      <c r="G69" s="3"/>
      <c r="H69" s="4"/>
    </row>
    <row r="70" spans="2:12" ht="15.75" thickBot="1">
      <c r="B70" s="5" t="s">
        <v>706</v>
      </c>
      <c r="D70" s="5" t="s">
        <v>395</v>
      </c>
      <c r="F70" s="5" t="s">
        <v>707</v>
      </c>
      <c r="G70" s="3"/>
      <c r="H70" s="5" t="s">
        <v>708</v>
      </c>
    </row>
    <row r="71" spans="2:12" ht="15.75" thickBot="1"/>
    <row r="72" spans="2:12" ht="15.75" thickBot="1">
      <c r="B72" s="6" t="s">
        <v>709</v>
      </c>
      <c r="D72" s="6" t="s">
        <v>709</v>
      </c>
      <c r="F72" s="6" t="s">
        <v>709</v>
      </c>
      <c r="H72" s="6" t="s">
        <v>709</v>
      </c>
      <c r="I72" s="3"/>
      <c r="J72" s="6" t="s">
        <v>709</v>
      </c>
      <c r="L72" s="6" t="s">
        <v>709</v>
      </c>
    </row>
    <row r="73" spans="2:12">
      <c r="B73" s="4"/>
      <c r="D73" s="4"/>
      <c r="F73" s="4"/>
      <c r="H73" s="4"/>
      <c r="I73" s="3"/>
      <c r="J73" s="4"/>
      <c r="L73" s="4"/>
    </row>
    <row r="74" spans="2:12">
      <c r="B74" s="4"/>
      <c r="D74" s="4"/>
      <c r="F74" s="4"/>
      <c r="H74" s="4"/>
      <c r="I74" s="3"/>
      <c r="J74" s="4"/>
      <c r="K74" s="3"/>
      <c r="L74" s="4"/>
    </row>
    <row r="75" spans="2:12">
      <c r="B75" s="4"/>
      <c r="D75" s="4"/>
      <c r="F75" s="4"/>
      <c r="H75" s="4"/>
      <c r="I75" s="3"/>
      <c r="J75" s="4"/>
      <c r="K75" s="3"/>
      <c r="L75" s="4"/>
    </row>
    <row r="76" spans="2:12">
      <c r="B76" s="4"/>
      <c r="D76" s="4"/>
      <c r="F76" s="4"/>
      <c r="H76" s="4"/>
      <c r="I76" s="3"/>
      <c r="J76" s="4"/>
      <c r="K76" s="3"/>
      <c r="L76" s="4"/>
    </row>
    <row r="77" spans="2:12">
      <c r="B77" s="4"/>
      <c r="D77" s="4"/>
      <c r="F77" s="4"/>
      <c r="H77" s="4"/>
      <c r="I77" s="3"/>
      <c r="J77" s="4"/>
      <c r="K77" s="3"/>
      <c r="L77" s="4"/>
    </row>
    <row r="78" spans="2:12">
      <c r="B78" s="4"/>
      <c r="D78" s="4"/>
      <c r="F78" s="4"/>
      <c r="H78" s="4"/>
      <c r="I78" s="3"/>
      <c r="J78" s="4"/>
      <c r="K78" s="3"/>
      <c r="L78" s="4"/>
    </row>
    <row r="79" spans="2:12" ht="21.75" customHeight="1">
      <c r="B79" s="4"/>
      <c r="D79" s="4"/>
      <c r="F79" s="4"/>
      <c r="H79" s="4"/>
      <c r="I79" s="3"/>
      <c r="J79" s="4"/>
      <c r="K79" s="3"/>
      <c r="L79" s="4"/>
    </row>
    <row r="80" spans="2:12" ht="15.75" thickBot="1">
      <c r="B80" s="5" t="s">
        <v>710</v>
      </c>
      <c r="D80" s="5" t="s">
        <v>396</v>
      </c>
      <c r="F80" s="5" t="s">
        <v>711</v>
      </c>
      <c r="H80" s="5" t="s">
        <v>712</v>
      </c>
      <c r="I80" s="3"/>
      <c r="J80" s="5" t="s">
        <v>397</v>
      </c>
      <c r="K80" s="3"/>
      <c r="L80" s="5" t="s">
        <v>713</v>
      </c>
    </row>
    <row r="81" spans="2:10" ht="15.75" thickBot="1"/>
    <row r="82" spans="2:10" ht="15.75" thickBot="1">
      <c r="B82" s="6" t="s">
        <v>709</v>
      </c>
      <c r="D82" s="13"/>
      <c r="E82" s="12"/>
      <c r="F82" s="12"/>
    </row>
    <row r="83" spans="2:10">
      <c r="B83" s="4"/>
      <c r="D83" s="14"/>
      <c r="E83" s="12"/>
      <c r="F83" s="12"/>
    </row>
    <row r="84" spans="2:10">
      <c r="B84" s="4"/>
      <c r="D84" s="14"/>
      <c r="E84" s="12"/>
      <c r="F84" s="12"/>
    </row>
    <row r="85" spans="2:10">
      <c r="B85" s="4"/>
      <c r="D85" s="14"/>
      <c r="E85" s="12"/>
      <c r="F85" s="12"/>
    </row>
    <row r="86" spans="2:10">
      <c r="B86" s="4"/>
      <c r="D86" s="14"/>
      <c r="E86" s="12"/>
      <c r="F86" s="12"/>
    </row>
    <row r="87" spans="2:10">
      <c r="B87" s="4"/>
      <c r="D87" s="14"/>
      <c r="E87" s="12"/>
      <c r="F87" s="12"/>
    </row>
    <row r="88" spans="2:10">
      <c r="B88" s="4"/>
      <c r="D88" s="14"/>
      <c r="E88" s="12"/>
      <c r="F88" s="12"/>
    </row>
    <row r="89" spans="2:10" ht="21.75" customHeight="1">
      <c r="B89" s="4"/>
      <c r="D89" s="14"/>
      <c r="E89" s="12"/>
      <c r="F89" s="12"/>
    </row>
    <row r="90" spans="2:10" ht="15.75" thickBot="1">
      <c r="B90" s="5" t="s">
        <v>714</v>
      </c>
      <c r="D90" s="15"/>
      <c r="E90" s="12"/>
      <c r="F90" s="12"/>
    </row>
    <row r="91" spans="2:10" ht="15.75" thickBot="1"/>
    <row r="92" spans="2:10" ht="15.75" thickBot="1">
      <c r="B92" s="6" t="s">
        <v>715</v>
      </c>
      <c r="D92" s="6" t="s">
        <v>715</v>
      </c>
      <c r="F92" s="6" t="s">
        <v>715</v>
      </c>
      <c r="H92" s="6" t="s">
        <v>715</v>
      </c>
      <c r="I92" s="3"/>
      <c r="J92" s="6" t="s">
        <v>715</v>
      </c>
    </row>
    <row r="93" spans="2:10">
      <c r="B93" s="4"/>
      <c r="D93" s="4"/>
      <c r="F93" s="4"/>
      <c r="H93" s="4"/>
      <c r="I93" s="3"/>
      <c r="J93" s="4"/>
    </row>
    <row r="94" spans="2:10">
      <c r="B94" s="4"/>
      <c r="D94" s="4"/>
      <c r="F94" s="4"/>
      <c r="H94" s="4"/>
      <c r="I94" s="3"/>
      <c r="J94" s="4"/>
    </row>
    <row r="95" spans="2:10">
      <c r="B95" s="4"/>
      <c r="D95" s="4"/>
      <c r="F95" s="4"/>
      <c r="H95" s="4"/>
      <c r="I95" s="3"/>
      <c r="J95" s="4"/>
    </row>
    <row r="96" spans="2:10">
      <c r="B96" s="4"/>
      <c r="D96" s="4"/>
      <c r="F96" s="4"/>
      <c r="H96" s="4"/>
      <c r="I96" s="3"/>
      <c r="J96" s="4"/>
    </row>
    <row r="97" spans="2:12">
      <c r="B97" s="4"/>
      <c r="D97" s="4"/>
      <c r="F97" s="4"/>
      <c r="H97" s="4"/>
      <c r="I97" s="3"/>
      <c r="J97" s="4"/>
    </row>
    <row r="98" spans="2:12">
      <c r="B98" s="4"/>
      <c r="D98" s="4"/>
      <c r="F98" s="4"/>
      <c r="H98" s="4"/>
      <c r="I98" s="3"/>
      <c r="J98" s="4"/>
    </row>
    <row r="99" spans="2:12" ht="22.5" customHeight="1">
      <c r="B99" s="4"/>
      <c r="D99" s="4"/>
      <c r="F99" s="4"/>
      <c r="H99" s="4"/>
      <c r="I99" s="3"/>
      <c r="J99" s="4"/>
    </row>
    <row r="100" spans="2:12" ht="15.75" thickBot="1">
      <c r="B100" s="5" t="s">
        <v>716</v>
      </c>
      <c r="D100" s="5" t="s">
        <v>398</v>
      </c>
      <c r="F100" s="5" t="s">
        <v>717</v>
      </c>
      <c r="H100" s="5" t="s">
        <v>718</v>
      </c>
      <c r="I100" s="3"/>
      <c r="J100" s="5" t="s">
        <v>385</v>
      </c>
    </row>
    <row r="101" spans="2:12" ht="15.75" thickBot="1"/>
    <row r="102" spans="2:12" ht="15.75" thickBot="1">
      <c r="B102" s="6" t="s">
        <v>719</v>
      </c>
      <c r="D102" s="6" t="s">
        <v>719</v>
      </c>
      <c r="F102" s="6" t="s">
        <v>719</v>
      </c>
      <c r="H102" s="6" t="s">
        <v>719</v>
      </c>
      <c r="I102" s="3"/>
      <c r="J102" s="6" t="s">
        <v>719</v>
      </c>
      <c r="L102" s="7"/>
    </row>
    <row r="103" spans="2:12">
      <c r="B103" s="4"/>
      <c r="D103" s="4"/>
      <c r="F103" s="4"/>
      <c r="H103" s="4"/>
      <c r="I103" s="3"/>
      <c r="J103" s="4"/>
      <c r="L103" s="3"/>
    </row>
    <row r="104" spans="2:12">
      <c r="B104" s="4"/>
      <c r="D104" s="4"/>
      <c r="F104" s="4"/>
      <c r="H104" s="4"/>
      <c r="I104" s="3"/>
      <c r="J104" s="4"/>
      <c r="K104" s="3"/>
      <c r="L104" s="3"/>
    </row>
    <row r="105" spans="2:12">
      <c r="B105" s="4"/>
      <c r="D105" s="4"/>
      <c r="F105" s="4"/>
      <c r="H105" s="4"/>
      <c r="I105" s="3"/>
      <c r="J105" s="4"/>
      <c r="K105" s="3"/>
      <c r="L105" s="3"/>
    </row>
    <row r="106" spans="2:12">
      <c r="B106" s="4"/>
      <c r="D106" s="4"/>
      <c r="F106" s="4"/>
      <c r="H106" s="4"/>
      <c r="I106" s="3"/>
      <c r="J106" s="4"/>
      <c r="K106" s="3"/>
      <c r="L106" s="3"/>
    </row>
    <row r="107" spans="2:12">
      <c r="B107" s="4"/>
      <c r="D107" s="4"/>
      <c r="F107" s="4"/>
      <c r="H107" s="4"/>
      <c r="I107" s="3"/>
      <c r="J107" s="4"/>
      <c r="K107" s="3"/>
      <c r="L107" s="3"/>
    </row>
    <row r="108" spans="2:12">
      <c r="B108" s="4"/>
      <c r="D108" s="4"/>
      <c r="F108" s="4"/>
      <c r="H108" s="4"/>
      <c r="I108" s="3"/>
      <c r="J108" s="4"/>
      <c r="K108" s="3"/>
      <c r="L108" s="3"/>
    </row>
    <row r="109" spans="2:12" ht="21.75" customHeight="1">
      <c r="B109" s="4"/>
      <c r="D109" s="4"/>
      <c r="F109" s="4"/>
      <c r="H109" s="4"/>
      <c r="I109" s="3"/>
      <c r="J109" s="4"/>
      <c r="K109" s="3"/>
      <c r="L109" s="3"/>
    </row>
    <row r="110" spans="2:12" ht="15.75" thickBot="1">
      <c r="B110" s="5" t="s">
        <v>720</v>
      </c>
      <c r="D110" s="5" t="s">
        <v>721</v>
      </c>
      <c r="F110" s="5" t="s">
        <v>722</v>
      </c>
      <c r="H110" s="5" t="s">
        <v>723</v>
      </c>
      <c r="I110" s="3"/>
      <c r="J110" s="5" t="s">
        <v>385</v>
      </c>
      <c r="K110" s="3"/>
      <c r="L110" s="8"/>
    </row>
    <row r="111" spans="2:12" ht="15.75" thickBot="1"/>
    <row r="112" spans="2:12" ht="15.75" thickBot="1">
      <c r="B112" s="6" t="s">
        <v>724</v>
      </c>
      <c r="D112" s="6" t="s">
        <v>724</v>
      </c>
      <c r="F112" s="6" t="s">
        <v>724</v>
      </c>
      <c r="H112" s="6" t="s">
        <v>724</v>
      </c>
      <c r="I112" s="3"/>
      <c r="J112" s="6" t="s">
        <v>724</v>
      </c>
      <c r="L112" s="6" t="s">
        <v>724</v>
      </c>
    </row>
    <row r="113" spans="2:12">
      <c r="B113" s="4"/>
      <c r="D113" s="4"/>
      <c r="F113" s="4"/>
      <c r="H113" s="4"/>
      <c r="I113" s="3"/>
      <c r="J113" s="4"/>
      <c r="L113" s="4"/>
    </row>
    <row r="114" spans="2:12">
      <c r="B114" s="4"/>
      <c r="D114" s="4"/>
      <c r="F114" s="4"/>
      <c r="H114" s="4"/>
      <c r="I114" s="3"/>
      <c r="J114" s="4"/>
      <c r="K114" s="3"/>
      <c r="L114" s="4"/>
    </row>
    <row r="115" spans="2:12">
      <c r="B115" s="4"/>
      <c r="D115" s="4"/>
      <c r="F115" s="4"/>
      <c r="H115" s="4"/>
      <c r="I115" s="3"/>
      <c r="J115" s="4"/>
      <c r="K115" s="3"/>
      <c r="L115" s="4"/>
    </row>
    <row r="116" spans="2:12">
      <c r="B116" s="4"/>
      <c r="D116" s="4"/>
      <c r="F116" s="4"/>
      <c r="H116" s="4"/>
      <c r="I116" s="3"/>
      <c r="J116" s="4"/>
      <c r="K116" s="3"/>
      <c r="L116" s="4"/>
    </row>
    <row r="117" spans="2:12">
      <c r="B117" s="4"/>
      <c r="D117" s="4"/>
      <c r="F117" s="4"/>
      <c r="H117" s="4"/>
      <c r="I117" s="3"/>
      <c r="J117" s="4"/>
      <c r="K117" s="3"/>
      <c r="L117" s="4"/>
    </row>
    <row r="118" spans="2:12">
      <c r="B118" s="4"/>
      <c r="D118" s="4"/>
      <c r="F118" s="4"/>
      <c r="H118" s="4"/>
      <c r="I118" s="3"/>
      <c r="J118" s="4"/>
      <c r="K118" s="3"/>
      <c r="L118" s="4"/>
    </row>
    <row r="119" spans="2:12" ht="21.75" customHeight="1">
      <c r="B119" s="4"/>
      <c r="D119" s="4"/>
      <c r="F119" s="4"/>
      <c r="H119" s="4"/>
      <c r="I119" s="3"/>
      <c r="J119" s="4"/>
      <c r="K119" s="3"/>
      <c r="L119" s="4"/>
    </row>
    <row r="120" spans="2:12" ht="15.75" thickBot="1">
      <c r="B120" s="5" t="s">
        <v>35</v>
      </c>
      <c r="D120" s="5" t="s">
        <v>36</v>
      </c>
      <c r="F120" s="5" t="s">
        <v>37</v>
      </c>
      <c r="H120" s="5" t="s">
        <v>38</v>
      </c>
      <c r="I120" s="3"/>
      <c r="J120" s="5" t="s">
        <v>629</v>
      </c>
      <c r="K120" s="3"/>
      <c r="L120" s="5" t="s">
        <v>39</v>
      </c>
    </row>
    <row r="121" spans="2:12" ht="15.75" thickBot="1"/>
    <row r="122" spans="2:12" ht="15.75" thickBot="1">
      <c r="B122" s="6" t="s">
        <v>725</v>
      </c>
      <c r="D122" s="6" t="s">
        <v>42</v>
      </c>
      <c r="F122" s="6" t="s">
        <v>676</v>
      </c>
      <c r="G122" s="3"/>
      <c r="H122" s="13"/>
    </row>
    <row r="123" spans="2:12">
      <c r="B123" s="4"/>
      <c r="D123" s="4"/>
      <c r="F123" s="4"/>
      <c r="G123" s="3"/>
      <c r="H123" s="14"/>
    </row>
    <row r="124" spans="2:12">
      <c r="B124" s="4"/>
      <c r="D124" s="4"/>
      <c r="F124" s="4"/>
      <c r="G124" s="3"/>
      <c r="H124" s="14"/>
    </row>
    <row r="125" spans="2:12">
      <c r="B125" s="4"/>
      <c r="D125" s="4"/>
      <c r="F125" s="4"/>
      <c r="G125" s="3"/>
      <c r="H125" s="14"/>
    </row>
    <row r="126" spans="2:12">
      <c r="B126" s="4"/>
      <c r="D126" s="4"/>
      <c r="F126" s="4"/>
      <c r="G126" s="3"/>
      <c r="H126" s="14"/>
    </row>
    <row r="127" spans="2:12">
      <c r="B127" s="4"/>
      <c r="D127" s="4"/>
      <c r="F127" s="4"/>
      <c r="G127" s="3"/>
      <c r="H127" s="14"/>
    </row>
    <row r="128" spans="2:12">
      <c r="B128" s="4"/>
      <c r="D128" s="4"/>
      <c r="F128" s="4"/>
      <c r="G128" s="3"/>
      <c r="H128" s="14"/>
    </row>
    <row r="129" spans="2:12" ht="23.25" customHeight="1">
      <c r="B129" s="4"/>
      <c r="D129" s="4"/>
      <c r="F129" s="4"/>
      <c r="G129" s="3"/>
      <c r="H129" s="14"/>
    </row>
    <row r="130" spans="2:12" ht="15.75" thickBot="1">
      <c r="B130" s="5" t="s">
        <v>386</v>
      </c>
      <c r="D130" s="5" t="s">
        <v>726</v>
      </c>
      <c r="F130" s="5" t="s">
        <v>727</v>
      </c>
      <c r="G130" s="3"/>
      <c r="H130" s="15"/>
    </row>
    <row r="131" spans="2:12" ht="15.75" thickBot="1"/>
    <row r="132" spans="2:12" ht="15.75" thickBot="1">
      <c r="B132" s="6" t="s">
        <v>990</v>
      </c>
      <c r="D132" s="6" t="s">
        <v>990</v>
      </c>
      <c r="F132" s="6" t="s">
        <v>990</v>
      </c>
      <c r="H132" s="6" t="s">
        <v>990</v>
      </c>
      <c r="I132" s="3"/>
      <c r="J132" s="6" t="s">
        <v>990</v>
      </c>
      <c r="L132" s="7"/>
    </row>
    <row r="133" spans="2:12">
      <c r="B133" s="4"/>
      <c r="D133" s="4"/>
      <c r="F133" s="4"/>
      <c r="H133" s="4"/>
      <c r="I133" s="3"/>
      <c r="J133" s="4"/>
      <c r="L133" s="3"/>
    </row>
    <row r="134" spans="2:12">
      <c r="B134" s="4"/>
      <c r="D134" s="4"/>
      <c r="F134" s="4"/>
      <c r="H134" s="4"/>
      <c r="I134" s="3"/>
      <c r="J134" s="4"/>
      <c r="K134" s="3"/>
      <c r="L134" s="3"/>
    </row>
    <row r="135" spans="2:12">
      <c r="B135" s="4"/>
      <c r="D135" s="4"/>
      <c r="F135" s="4"/>
      <c r="H135" s="4"/>
      <c r="I135" s="3"/>
      <c r="J135" s="4"/>
      <c r="K135" s="3"/>
      <c r="L135" s="3"/>
    </row>
    <row r="136" spans="2:12">
      <c r="B136" s="4"/>
      <c r="D136" s="4"/>
      <c r="F136" s="4"/>
      <c r="H136" s="4"/>
      <c r="I136" s="3"/>
      <c r="J136" s="4"/>
      <c r="K136" s="3"/>
      <c r="L136" s="3"/>
    </row>
    <row r="137" spans="2:12">
      <c r="B137" s="4"/>
      <c r="D137" s="4"/>
      <c r="F137" s="4"/>
      <c r="H137" s="4"/>
      <c r="I137" s="3"/>
      <c r="J137" s="4"/>
      <c r="K137" s="3"/>
      <c r="L137" s="3"/>
    </row>
    <row r="138" spans="2:12">
      <c r="B138" s="4"/>
      <c r="D138" s="4"/>
      <c r="F138" s="4"/>
      <c r="H138" s="4"/>
      <c r="I138" s="3"/>
      <c r="J138" s="4"/>
      <c r="K138" s="3"/>
      <c r="L138" s="3"/>
    </row>
    <row r="139" spans="2:12" ht="21.75" customHeight="1">
      <c r="B139" s="4"/>
      <c r="D139" s="4"/>
      <c r="F139" s="4"/>
      <c r="H139" s="4"/>
      <c r="I139" s="3"/>
      <c r="J139" s="4"/>
      <c r="K139" s="3"/>
      <c r="L139" s="3"/>
    </row>
    <row r="140" spans="2:12" ht="15.75" thickBot="1">
      <c r="B140" s="5" t="s">
        <v>991</v>
      </c>
      <c r="D140" s="5" t="s">
        <v>992</v>
      </c>
      <c r="F140" s="5" t="s">
        <v>947</v>
      </c>
      <c r="H140" s="5" t="s">
        <v>948</v>
      </c>
      <c r="I140" s="3"/>
      <c r="J140" s="5" t="s">
        <v>949</v>
      </c>
      <c r="K140" s="3"/>
      <c r="L140" s="8"/>
    </row>
  </sheetData>
  <sheetProtection sheet="1" objects="1" scenarios="1"/>
  <pageMargins left="0" right="0" top="0" bottom="0" header="0.31496062992125984" footer="0.31496062992125984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7"/>
  <sheetViews>
    <sheetView workbookViewId="0">
      <selection activeCell="H7" sqref="H7"/>
    </sheetView>
  </sheetViews>
  <sheetFormatPr defaultRowHeight="11.25" customHeight="1"/>
  <cols>
    <col min="1" max="1" width="9.140625" style="36"/>
    <col min="2" max="2" width="45.7109375" style="36" customWidth="1"/>
    <col min="3" max="5" width="15.7109375" style="36" customWidth="1"/>
    <col min="6" max="16384" width="9.140625" style="36"/>
  </cols>
  <sheetData>
    <row r="1" spans="1:5" ht="39.950000000000003" customHeight="1">
      <c r="A1" s="38" t="s">
        <v>999</v>
      </c>
      <c r="B1" s="38" t="s">
        <v>1000</v>
      </c>
      <c r="C1" s="38" t="s">
        <v>1001</v>
      </c>
      <c r="D1" s="39" t="s">
        <v>1002</v>
      </c>
      <c r="E1" s="39" t="s">
        <v>1003</v>
      </c>
    </row>
    <row r="2" spans="1:5" ht="11.25" customHeight="1">
      <c r="A2" s="34" t="s">
        <v>728</v>
      </c>
      <c r="B2" s="34" t="s">
        <v>729</v>
      </c>
      <c r="C2" s="34" t="s">
        <v>526</v>
      </c>
      <c r="D2" s="35">
        <v>5.32</v>
      </c>
      <c r="E2" s="37"/>
    </row>
    <row r="3" spans="1:5" ht="11.25" customHeight="1">
      <c r="A3" s="34" t="s">
        <v>408</v>
      </c>
      <c r="B3" s="34" t="s">
        <v>553</v>
      </c>
      <c r="C3" s="34" t="s">
        <v>526</v>
      </c>
      <c r="D3" s="90">
        <v>55.08</v>
      </c>
      <c r="E3" s="37">
        <v>78.540000000000006</v>
      </c>
    </row>
    <row r="4" spans="1:5" ht="11.25" customHeight="1">
      <c r="A4" s="34" t="s">
        <v>409</v>
      </c>
      <c r="B4" s="34" t="s">
        <v>554</v>
      </c>
      <c r="C4" s="34" t="s">
        <v>526</v>
      </c>
      <c r="D4" s="90">
        <v>55.08</v>
      </c>
      <c r="E4" s="37">
        <v>78.540000000000006</v>
      </c>
    </row>
    <row r="5" spans="1:5" ht="11.25" customHeight="1">
      <c r="A5" s="34" t="s">
        <v>410</v>
      </c>
      <c r="B5" s="34" t="s">
        <v>528</v>
      </c>
      <c r="C5" s="34" t="s">
        <v>526</v>
      </c>
      <c r="D5" s="90">
        <v>55.08</v>
      </c>
      <c r="E5" s="37">
        <v>78.540000000000006</v>
      </c>
    </row>
    <row r="6" spans="1:5" ht="11.25" customHeight="1">
      <c r="A6" s="34" t="s">
        <v>411</v>
      </c>
      <c r="B6" s="34" t="s">
        <v>529</v>
      </c>
      <c r="C6" s="34" t="s">
        <v>526</v>
      </c>
      <c r="D6" s="90">
        <v>55.08</v>
      </c>
      <c r="E6" s="37">
        <v>78.540000000000006</v>
      </c>
    </row>
    <row r="7" spans="1:5" ht="11.25" customHeight="1">
      <c r="A7" s="34" t="s">
        <v>412</v>
      </c>
      <c r="B7" s="34" t="s">
        <v>530</v>
      </c>
      <c r="C7" s="34" t="s">
        <v>526</v>
      </c>
      <c r="D7" s="90">
        <v>55.08</v>
      </c>
      <c r="E7" s="37">
        <v>78.540000000000006</v>
      </c>
    </row>
    <row r="8" spans="1:5" ht="11.25" customHeight="1">
      <c r="A8" s="34" t="s">
        <v>413</v>
      </c>
      <c r="B8" s="34" t="s">
        <v>531</v>
      </c>
      <c r="C8" s="34" t="s">
        <v>526</v>
      </c>
      <c r="D8" s="90">
        <v>55.08</v>
      </c>
      <c r="E8" s="37">
        <v>78.540000000000006</v>
      </c>
    </row>
    <row r="9" spans="1:5" ht="11.25" customHeight="1">
      <c r="A9" s="34" t="s">
        <v>414</v>
      </c>
      <c r="B9" s="34" t="s">
        <v>544</v>
      </c>
      <c r="C9" s="34" t="s">
        <v>526</v>
      </c>
      <c r="D9" s="90">
        <v>55.08</v>
      </c>
      <c r="E9" s="37">
        <v>78.540000000000006</v>
      </c>
    </row>
    <row r="10" spans="1:5" ht="11.25" customHeight="1">
      <c r="A10" s="34" t="s">
        <v>730</v>
      </c>
      <c r="B10" s="34" t="s">
        <v>731</v>
      </c>
      <c r="C10" s="34" t="s">
        <v>526</v>
      </c>
      <c r="D10" s="90">
        <v>62.34</v>
      </c>
      <c r="E10" s="37">
        <v>89.06</v>
      </c>
    </row>
    <row r="11" spans="1:5" ht="11.25" customHeight="1">
      <c r="A11" s="34" t="s">
        <v>732</v>
      </c>
      <c r="B11" s="34" t="s">
        <v>733</v>
      </c>
      <c r="C11" s="34" t="s">
        <v>526</v>
      </c>
      <c r="D11" s="90">
        <v>62.34</v>
      </c>
      <c r="E11" s="37">
        <v>89.06</v>
      </c>
    </row>
    <row r="12" spans="1:5" ht="11.25" customHeight="1">
      <c r="A12" s="34" t="s">
        <v>734</v>
      </c>
      <c r="B12" s="34" t="s">
        <v>735</v>
      </c>
      <c r="C12" s="34" t="s">
        <v>526</v>
      </c>
      <c r="D12" s="90">
        <v>62.34</v>
      </c>
      <c r="E12" s="37">
        <v>89.06</v>
      </c>
    </row>
    <row r="13" spans="1:5" ht="11.25" customHeight="1">
      <c r="A13" s="34" t="s">
        <v>415</v>
      </c>
      <c r="B13" s="34" t="s">
        <v>527</v>
      </c>
      <c r="C13" s="34" t="s">
        <v>526</v>
      </c>
      <c r="D13" s="90">
        <v>55.08</v>
      </c>
      <c r="E13" s="37">
        <v>78.540000000000006</v>
      </c>
    </row>
    <row r="14" spans="1:5" ht="11.25" customHeight="1">
      <c r="A14" s="34" t="s">
        <v>736</v>
      </c>
      <c r="B14" s="34" t="s">
        <v>737</v>
      </c>
      <c r="C14" s="34" t="s">
        <v>526</v>
      </c>
      <c r="D14" s="90">
        <v>66.2</v>
      </c>
      <c r="E14" s="37">
        <v>94.58</v>
      </c>
    </row>
    <row r="15" spans="1:5" ht="11.25" customHeight="1">
      <c r="A15" s="34" t="s">
        <v>738</v>
      </c>
      <c r="B15" s="34" t="s">
        <v>739</v>
      </c>
      <c r="C15" s="34" t="s">
        <v>526</v>
      </c>
      <c r="D15" s="90">
        <v>66.2</v>
      </c>
      <c r="E15" s="37">
        <v>94.58</v>
      </c>
    </row>
    <row r="16" spans="1:5" ht="11.25" customHeight="1">
      <c r="A16" s="34" t="s">
        <v>740</v>
      </c>
      <c r="B16" s="34" t="s">
        <v>741</v>
      </c>
      <c r="C16" s="34" t="s">
        <v>526</v>
      </c>
      <c r="D16" s="90">
        <v>60.43</v>
      </c>
      <c r="E16" s="37">
        <v>86.32</v>
      </c>
    </row>
    <row r="17" spans="1:5" ht="11.25" customHeight="1">
      <c r="A17" s="34" t="s">
        <v>416</v>
      </c>
      <c r="B17" s="34" t="s">
        <v>534</v>
      </c>
      <c r="C17" s="34" t="s">
        <v>526</v>
      </c>
      <c r="D17" s="90">
        <v>55.08</v>
      </c>
      <c r="E17" s="37">
        <v>78.540000000000006</v>
      </c>
    </row>
    <row r="18" spans="1:5" ht="11.25" customHeight="1">
      <c r="A18" s="34" t="s">
        <v>417</v>
      </c>
      <c r="B18" s="34" t="s">
        <v>535</v>
      </c>
      <c r="C18" s="34" t="s">
        <v>526</v>
      </c>
      <c r="D18" s="90">
        <v>55.08</v>
      </c>
      <c r="E18" s="37">
        <v>78.540000000000006</v>
      </c>
    </row>
    <row r="19" spans="1:5" ht="11.25" customHeight="1">
      <c r="A19" s="34" t="s">
        <v>418</v>
      </c>
      <c r="B19" s="34" t="s">
        <v>536</v>
      </c>
      <c r="C19" s="34" t="s">
        <v>526</v>
      </c>
      <c r="D19" s="90">
        <v>55.08</v>
      </c>
      <c r="E19" s="37">
        <v>78.540000000000006</v>
      </c>
    </row>
    <row r="20" spans="1:5" ht="11.25" customHeight="1">
      <c r="A20" s="34" t="s">
        <v>742</v>
      </c>
      <c r="B20" s="34" t="s">
        <v>743</v>
      </c>
      <c r="C20" s="34" t="s">
        <v>526</v>
      </c>
      <c r="D20" s="90">
        <v>62.34</v>
      </c>
      <c r="E20" s="37">
        <v>89.06</v>
      </c>
    </row>
    <row r="21" spans="1:5" ht="11.25" customHeight="1">
      <c r="A21" s="34" t="s">
        <v>744</v>
      </c>
      <c r="B21" s="34" t="s">
        <v>745</v>
      </c>
      <c r="C21" s="34" t="s">
        <v>526</v>
      </c>
      <c r="D21" s="90">
        <v>66.2</v>
      </c>
      <c r="E21" s="37">
        <v>94.58</v>
      </c>
    </row>
    <row r="22" spans="1:5" ht="11.25" customHeight="1">
      <c r="A22" s="34" t="s">
        <v>746</v>
      </c>
      <c r="B22" s="34" t="s">
        <v>747</v>
      </c>
      <c r="C22" s="34" t="s">
        <v>526</v>
      </c>
      <c r="D22" s="90">
        <v>62.34</v>
      </c>
      <c r="E22" s="37">
        <v>89.06</v>
      </c>
    </row>
    <row r="23" spans="1:5" ht="11.25" customHeight="1">
      <c r="A23" s="34" t="s">
        <v>748</v>
      </c>
      <c r="B23" s="34" t="s">
        <v>749</v>
      </c>
      <c r="C23" s="34" t="s">
        <v>526</v>
      </c>
      <c r="D23" s="90">
        <v>62.34</v>
      </c>
      <c r="E23" s="37">
        <v>89.06</v>
      </c>
    </row>
    <row r="24" spans="1:5" ht="11.25" customHeight="1">
      <c r="A24" s="34" t="s">
        <v>750</v>
      </c>
      <c r="B24" s="34" t="s">
        <v>751</v>
      </c>
      <c r="C24" s="34" t="s">
        <v>526</v>
      </c>
      <c r="D24" s="90">
        <v>66.2</v>
      </c>
      <c r="E24" s="37">
        <v>94.58</v>
      </c>
    </row>
    <row r="25" spans="1:5" ht="11.25" customHeight="1">
      <c r="A25" s="34" t="s">
        <v>419</v>
      </c>
      <c r="B25" s="34" t="s">
        <v>533</v>
      </c>
      <c r="C25" s="34" t="s">
        <v>526</v>
      </c>
      <c r="D25" s="90">
        <v>55.08</v>
      </c>
      <c r="E25" s="37">
        <v>78.540000000000006</v>
      </c>
    </row>
    <row r="26" spans="1:5" ht="11.25" customHeight="1">
      <c r="A26" s="34" t="s">
        <v>752</v>
      </c>
      <c r="B26" s="34" t="s">
        <v>753</v>
      </c>
      <c r="C26" s="34" t="s">
        <v>526</v>
      </c>
      <c r="D26" s="90">
        <v>62.34</v>
      </c>
      <c r="E26" s="37">
        <v>89.06</v>
      </c>
    </row>
    <row r="27" spans="1:5" ht="11.25" customHeight="1">
      <c r="A27" s="34" t="s">
        <v>754</v>
      </c>
      <c r="B27" s="34" t="s">
        <v>755</v>
      </c>
      <c r="C27" s="34" t="s">
        <v>526</v>
      </c>
      <c r="D27" s="90">
        <v>62.34</v>
      </c>
      <c r="E27" s="37">
        <v>89.06</v>
      </c>
    </row>
    <row r="28" spans="1:5" ht="11.25" customHeight="1">
      <c r="A28" s="34" t="s">
        <v>756</v>
      </c>
      <c r="B28" s="34" t="s">
        <v>757</v>
      </c>
      <c r="C28" s="34" t="s">
        <v>526</v>
      </c>
      <c r="D28" s="90">
        <v>62.34</v>
      </c>
      <c r="E28" s="37">
        <v>89.06</v>
      </c>
    </row>
    <row r="29" spans="1:5" ht="11.25" customHeight="1">
      <c r="A29" s="34" t="s">
        <v>420</v>
      </c>
      <c r="B29" s="34" t="s">
        <v>545</v>
      </c>
      <c r="C29" s="34" t="s">
        <v>526</v>
      </c>
      <c r="D29" s="90">
        <v>55.08</v>
      </c>
      <c r="E29" s="37">
        <v>78.540000000000006</v>
      </c>
    </row>
    <row r="30" spans="1:5" ht="11.25" customHeight="1">
      <c r="A30" s="34" t="s">
        <v>758</v>
      </c>
      <c r="B30" s="34" t="s">
        <v>759</v>
      </c>
      <c r="C30" s="34" t="s">
        <v>526</v>
      </c>
      <c r="D30" s="90">
        <v>62.34</v>
      </c>
      <c r="E30" s="37">
        <v>89.06</v>
      </c>
    </row>
    <row r="31" spans="1:5" ht="11.25" customHeight="1">
      <c r="A31" s="34" t="s">
        <v>421</v>
      </c>
      <c r="B31" s="34" t="s">
        <v>546</v>
      </c>
      <c r="C31" s="34" t="s">
        <v>526</v>
      </c>
      <c r="D31" s="90">
        <v>55.08</v>
      </c>
      <c r="E31" s="37">
        <v>78.540000000000006</v>
      </c>
    </row>
    <row r="32" spans="1:5" ht="11.25" customHeight="1">
      <c r="A32" s="34" t="s">
        <v>422</v>
      </c>
      <c r="B32" s="34" t="s">
        <v>542</v>
      </c>
      <c r="C32" s="34" t="s">
        <v>526</v>
      </c>
      <c r="D32" s="90">
        <v>55.08</v>
      </c>
      <c r="E32" s="37">
        <v>78.540000000000006</v>
      </c>
    </row>
    <row r="33" spans="1:5" ht="11.25" customHeight="1">
      <c r="A33" s="34" t="s">
        <v>423</v>
      </c>
      <c r="B33" s="34" t="s">
        <v>532</v>
      </c>
      <c r="C33" s="34" t="s">
        <v>526</v>
      </c>
      <c r="D33" s="90">
        <v>55.08</v>
      </c>
      <c r="E33" s="37">
        <v>78.540000000000006</v>
      </c>
    </row>
    <row r="34" spans="1:5" ht="11.25" customHeight="1">
      <c r="A34" s="34" t="s">
        <v>424</v>
      </c>
      <c r="B34" s="34" t="s">
        <v>547</v>
      </c>
      <c r="C34" s="34" t="s">
        <v>526</v>
      </c>
      <c r="D34" s="90">
        <v>55.08</v>
      </c>
      <c r="E34" s="37">
        <v>78.540000000000006</v>
      </c>
    </row>
    <row r="35" spans="1:5" ht="11.25" customHeight="1">
      <c r="A35" s="34" t="s">
        <v>425</v>
      </c>
      <c r="B35" s="34" t="s">
        <v>548</v>
      </c>
      <c r="C35" s="34" t="s">
        <v>526</v>
      </c>
      <c r="D35" s="90">
        <v>55.08</v>
      </c>
      <c r="E35" s="37">
        <v>78.540000000000006</v>
      </c>
    </row>
    <row r="36" spans="1:5" ht="11.25" customHeight="1">
      <c r="A36" s="34" t="s">
        <v>426</v>
      </c>
      <c r="B36" s="34" t="s">
        <v>537</v>
      </c>
      <c r="C36" s="34" t="s">
        <v>526</v>
      </c>
      <c r="D36" s="90">
        <v>55.08</v>
      </c>
      <c r="E36" s="37">
        <v>78.540000000000006</v>
      </c>
    </row>
    <row r="37" spans="1:5" ht="11.25" customHeight="1">
      <c r="A37" s="34" t="s">
        <v>427</v>
      </c>
      <c r="B37" s="34" t="s">
        <v>538</v>
      </c>
      <c r="C37" s="34" t="s">
        <v>526</v>
      </c>
      <c r="D37" s="90">
        <v>55.08</v>
      </c>
      <c r="E37" s="37">
        <v>78.540000000000006</v>
      </c>
    </row>
    <row r="38" spans="1:5" ht="11.25" customHeight="1">
      <c r="A38" s="34" t="s">
        <v>760</v>
      </c>
      <c r="B38" s="34" t="s">
        <v>761</v>
      </c>
      <c r="C38" s="34" t="s">
        <v>526</v>
      </c>
      <c r="D38" s="90">
        <v>60.43</v>
      </c>
      <c r="E38" s="37">
        <v>86.32</v>
      </c>
    </row>
    <row r="39" spans="1:5" ht="11.25" customHeight="1">
      <c r="A39" s="34" t="s">
        <v>762</v>
      </c>
      <c r="B39" s="34" t="s">
        <v>763</v>
      </c>
      <c r="C39" s="34" t="s">
        <v>526</v>
      </c>
      <c r="D39" s="90">
        <v>60.43</v>
      </c>
      <c r="E39" s="37">
        <v>86.32</v>
      </c>
    </row>
    <row r="40" spans="1:5" ht="11.25" customHeight="1">
      <c r="A40" s="34" t="s">
        <v>764</v>
      </c>
      <c r="B40" s="34" t="s">
        <v>765</v>
      </c>
      <c r="C40" s="34" t="s">
        <v>526</v>
      </c>
      <c r="D40" s="90">
        <v>62.34</v>
      </c>
      <c r="E40" s="37">
        <v>89.06</v>
      </c>
    </row>
    <row r="41" spans="1:5" ht="11.25" customHeight="1">
      <c r="A41" s="34" t="s">
        <v>766</v>
      </c>
      <c r="B41" s="34" t="s">
        <v>767</v>
      </c>
      <c r="C41" s="34" t="s">
        <v>526</v>
      </c>
      <c r="D41" s="90">
        <v>62.34</v>
      </c>
      <c r="E41" s="37">
        <v>89.06</v>
      </c>
    </row>
    <row r="42" spans="1:5" ht="11.25" customHeight="1">
      <c r="A42" s="34" t="s">
        <v>768</v>
      </c>
      <c r="B42" s="34" t="s">
        <v>769</v>
      </c>
      <c r="C42" s="34" t="s">
        <v>526</v>
      </c>
      <c r="D42" s="90">
        <v>62.34</v>
      </c>
      <c r="E42" s="37">
        <v>89.06</v>
      </c>
    </row>
    <row r="43" spans="1:5" ht="11.25" customHeight="1">
      <c r="A43" s="34" t="s">
        <v>428</v>
      </c>
      <c r="B43" s="34" t="s">
        <v>539</v>
      </c>
      <c r="C43" s="34" t="s">
        <v>526</v>
      </c>
      <c r="D43" s="90">
        <v>55.08</v>
      </c>
      <c r="E43" s="37">
        <v>78.540000000000006</v>
      </c>
    </row>
    <row r="44" spans="1:5" ht="11.25" customHeight="1">
      <c r="A44" s="34" t="s">
        <v>770</v>
      </c>
      <c r="B44" s="34" t="s">
        <v>771</v>
      </c>
      <c r="C44" s="34" t="s">
        <v>526</v>
      </c>
      <c r="D44" s="90">
        <v>62.34</v>
      </c>
      <c r="E44" s="37">
        <v>89.06</v>
      </c>
    </row>
    <row r="45" spans="1:5" ht="11.25" customHeight="1">
      <c r="A45" s="34" t="s">
        <v>429</v>
      </c>
      <c r="B45" s="34" t="s">
        <v>525</v>
      </c>
      <c r="C45" s="34" t="s">
        <v>526</v>
      </c>
      <c r="D45" s="90">
        <v>55.08</v>
      </c>
      <c r="E45" s="37">
        <v>78.540000000000006</v>
      </c>
    </row>
    <row r="46" spans="1:5" ht="11.25" customHeight="1">
      <c r="A46" s="34" t="s">
        <v>430</v>
      </c>
      <c r="B46" s="34" t="s">
        <v>540</v>
      </c>
      <c r="C46" s="34" t="s">
        <v>526</v>
      </c>
      <c r="D46" s="90">
        <v>55.08</v>
      </c>
      <c r="E46" s="37">
        <v>78.540000000000006</v>
      </c>
    </row>
    <row r="47" spans="1:5" ht="11.25" customHeight="1">
      <c r="A47" s="34" t="s">
        <v>772</v>
      </c>
      <c r="B47" s="34" t="s">
        <v>773</v>
      </c>
      <c r="C47" s="34" t="s">
        <v>526</v>
      </c>
      <c r="D47" s="90">
        <v>62.34</v>
      </c>
      <c r="E47" s="37">
        <v>89.06</v>
      </c>
    </row>
    <row r="48" spans="1:5" ht="11.25" customHeight="1">
      <c r="A48" s="34" t="s">
        <v>431</v>
      </c>
      <c r="B48" s="34" t="s">
        <v>541</v>
      </c>
      <c r="C48" s="34" t="s">
        <v>526</v>
      </c>
      <c r="D48" s="90">
        <v>55.08</v>
      </c>
      <c r="E48" s="37">
        <v>78.540000000000006</v>
      </c>
    </row>
    <row r="49" spans="1:5" ht="11.25" customHeight="1">
      <c r="A49" s="34" t="s">
        <v>774</v>
      </c>
      <c r="B49" s="34" t="s">
        <v>775</v>
      </c>
      <c r="C49" s="34" t="s">
        <v>526</v>
      </c>
      <c r="D49" s="90">
        <v>62.34</v>
      </c>
      <c r="E49" s="37">
        <v>89.06</v>
      </c>
    </row>
    <row r="50" spans="1:5" ht="11.25" customHeight="1">
      <c r="A50" s="34" t="s">
        <v>776</v>
      </c>
      <c r="B50" s="34" t="s">
        <v>777</v>
      </c>
      <c r="C50" s="34" t="s">
        <v>526</v>
      </c>
      <c r="D50" s="90">
        <v>62.34</v>
      </c>
      <c r="E50" s="37">
        <v>89.06</v>
      </c>
    </row>
    <row r="51" spans="1:5" ht="11.25" customHeight="1">
      <c r="A51" s="34" t="s">
        <v>778</v>
      </c>
      <c r="B51" s="34" t="s">
        <v>779</v>
      </c>
      <c r="C51" s="34" t="s">
        <v>526</v>
      </c>
      <c r="D51" s="90">
        <v>68.13</v>
      </c>
      <c r="E51" s="37">
        <v>97.34</v>
      </c>
    </row>
    <row r="52" spans="1:5" ht="11.25" customHeight="1">
      <c r="A52" s="34" t="s">
        <v>780</v>
      </c>
      <c r="B52" s="34" t="s">
        <v>781</v>
      </c>
      <c r="C52" s="34" t="s">
        <v>526</v>
      </c>
      <c r="D52" s="90">
        <v>68.13</v>
      </c>
      <c r="E52" s="37">
        <v>97.34</v>
      </c>
    </row>
    <row r="53" spans="1:5" ht="11.25" customHeight="1">
      <c r="A53" s="34" t="s">
        <v>782</v>
      </c>
      <c r="B53" s="34" t="s">
        <v>783</v>
      </c>
      <c r="C53" s="34" t="s">
        <v>526</v>
      </c>
      <c r="D53" s="90">
        <v>68.13</v>
      </c>
      <c r="E53" s="37">
        <v>97.34</v>
      </c>
    </row>
    <row r="54" spans="1:5" ht="11.25" customHeight="1">
      <c r="A54" s="34" t="s">
        <v>784</v>
      </c>
      <c r="B54" s="34" t="s">
        <v>785</v>
      </c>
      <c r="C54" s="34" t="s">
        <v>526</v>
      </c>
      <c r="D54" s="90">
        <v>62.34</v>
      </c>
      <c r="E54" s="37">
        <v>89.06</v>
      </c>
    </row>
    <row r="55" spans="1:5" ht="11.25" customHeight="1">
      <c r="A55" s="34" t="s">
        <v>786</v>
      </c>
      <c r="B55" s="34" t="s">
        <v>787</v>
      </c>
      <c r="C55" s="34" t="s">
        <v>526</v>
      </c>
      <c r="D55" s="90">
        <v>62.34</v>
      </c>
      <c r="E55" s="37">
        <v>89.06</v>
      </c>
    </row>
    <row r="56" spans="1:5" ht="11.25" customHeight="1">
      <c r="A56" s="34" t="s">
        <v>788</v>
      </c>
      <c r="B56" s="34" t="s">
        <v>789</v>
      </c>
      <c r="C56" s="34" t="s">
        <v>526</v>
      </c>
      <c r="D56" s="90">
        <v>68.13</v>
      </c>
      <c r="E56" s="37">
        <v>97.34</v>
      </c>
    </row>
    <row r="57" spans="1:5" ht="11.25" customHeight="1">
      <c r="A57" s="34" t="s">
        <v>432</v>
      </c>
      <c r="B57" s="34" t="s">
        <v>543</v>
      </c>
      <c r="C57" s="34" t="s">
        <v>526</v>
      </c>
      <c r="D57" s="90">
        <v>55.08</v>
      </c>
      <c r="E57" s="37">
        <v>78.540000000000006</v>
      </c>
    </row>
    <row r="58" spans="1:5" ht="11.25" customHeight="1">
      <c r="A58" s="34" t="s">
        <v>433</v>
      </c>
      <c r="B58" s="34" t="s">
        <v>551</v>
      </c>
      <c r="C58" s="34" t="s">
        <v>526</v>
      </c>
      <c r="D58" s="90">
        <v>55.08</v>
      </c>
      <c r="E58" s="37">
        <v>78.540000000000006</v>
      </c>
    </row>
    <row r="59" spans="1:5" ht="11.25" customHeight="1">
      <c r="A59" s="34" t="s">
        <v>434</v>
      </c>
      <c r="B59" s="34" t="s">
        <v>552</v>
      </c>
      <c r="C59" s="34" t="s">
        <v>526</v>
      </c>
      <c r="D59" s="90">
        <v>55.08</v>
      </c>
      <c r="E59" s="37">
        <v>78.540000000000006</v>
      </c>
    </row>
    <row r="60" spans="1:5" ht="11.25" customHeight="1">
      <c r="A60" s="34" t="s">
        <v>435</v>
      </c>
      <c r="B60" s="34" t="s">
        <v>555</v>
      </c>
      <c r="C60" s="34" t="s">
        <v>526</v>
      </c>
      <c r="D60" s="90">
        <v>55.08</v>
      </c>
      <c r="E60" s="37">
        <v>78.540000000000006</v>
      </c>
    </row>
    <row r="61" spans="1:5" ht="11.25" customHeight="1">
      <c r="A61" s="34" t="s">
        <v>436</v>
      </c>
      <c r="B61" s="34" t="s">
        <v>557</v>
      </c>
      <c r="C61" s="34" t="s">
        <v>526</v>
      </c>
      <c r="D61" s="90">
        <v>55.08</v>
      </c>
      <c r="E61" s="37">
        <v>78.540000000000006</v>
      </c>
    </row>
    <row r="62" spans="1:5" ht="11.25" customHeight="1">
      <c r="A62" s="34" t="s">
        <v>437</v>
      </c>
      <c r="B62" s="34" t="s">
        <v>556</v>
      </c>
      <c r="C62" s="34" t="s">
        <v>526</v>
      </c>
      <c r="D62" s="90">
        <v>55.08</v>
      </c>
      <c r="E62" s="37">
        <v>78.540000000000006</v>
      </c>
    </row>
    <row r="63" spans="1:5" ht="11.25" customHeight="1">
      <c r="A63" s="34" t="s">
        <v>438</v>
      </c>
      <c r="B63" s="34" t="s">
        <v>549</v>
      </c>
      <c r="C63" s="34" t="s">
        <v>526</v>
      </c>
      <c r="D63" s="90">
        <v>55.08</v>
      </c>
      <c r="E63" s="37">
        <v>78.540000000000006</v>
      </c>
    </row>
    <row r="64" spans="1:5" ht="11.25" customHeight="1">
      <c r="A64" s="34" t="s">
        <v>439</v>
      </c>
      <c r="B64" s="34" t="s">
        <v>550</v>
      </c>
      <c r="C64" s="34" t="s">
        <v>526</v>
      </c>
      <c r="D64" s="90">
        <v>55.08</v>
      </c>
      <c r="E64" s="37">
        <v>78.540000000000006</v>
      </c>
    </row>
    <row r="65" spans="1:5" ht="11.25" customHeight="1">
      <c r="A65" s="34" t="s">
        <v>655</v>
      </c>
      <c r="B65" s="34" t="s">
        <v>656</v>
      </c>
      <c r="C65" s="34" t="s">
        <v>123</v>
      </c>
      <c r="D65" s="90">
        <v>205.8</v>
      </c>
      <c r="E65" s="37">
        <v>302.52999999999997</v>
      </c>
    </row>
    <row r="66" spans="1:5" ht="11.25" customHeight="1">
      <c r="A66" s="34" t="s">
        <v>69</v>
      </c>
      <c r="B66" s="34" t="s">
        <v>122</v>
      </c>
      <c r="C66" s="34" t="s">
        <v>123</v>
      </c>
      <c r="D66" s="90">
        <v>205.8</v>
      </c>
      <c r="E66" s="37">
        <v>302.52999999999997</v>
      </c>
    </row>
    <row r="67" spans="1:5" ht="11.25" customHeight="1">
      <c r="A67" s="34" t="s">
        <v>47</v>
      </c>
      <c r="B67" s="34" t="s">
        <v>124</v>
      </c>
      <c r="C67" s="34" t="s">
        <v>123</v>
      </c>
      <c r="D67" s="90">
        <v>153.63999999999999</v>
      </c>
      <c r="E67" s="37">
        <v>225.86</v>
      </c>
    </row>
    <row r="68" spans="1:5" ht="11.25" customHeight="1">
      <c r="A68" s="34" t="s">
        <v>603</v>
      </c>
      <c r="B68" s="34" t="s">
        <v>654</v>
      </c>
      <c r="C68" s="34" t="s">
        <v>123</v>
      </c>
      <c r="D68" s="90">
        <v>205.8</v>
      </c>
      <c r="E68" s="37">
        <v>302.52999999999997</v>
      </c>
    </row>
    <row r="69" spans="1:5" ht="11.25" customHeight="1">
      <c r="A69" s="34" t="s">
        <v>48</v>
      </c>
      <c r="B69" s="34" t="s">
        <v>125</v>
      </c>
      <c r="C69" s="34" t="s">
        <v>123</v>
      </c>
      <c r="D69" s="90">
        <v>153.63999999999999</v>
      </c>
      <c r="E69" s="37">
        <v>225.86</v>
      </c>
    </row>
    <row r="70" spans="1:5" ht="11.25" customHeight="1">
      <c r="A70" s="34" t="s">
        <v>49</v>
      </c>
      <c r="B70" s="34" t="s">
        <v>126</v>
      </c>
      <c r="C70" s="34" t="s">
        <v>123</v>
      </c>
      <c r="D70" s="90">
        <v>153.63999999999999</v>
      </c>
      <c r="E70" s="37">
        <v>225.86</v>
      </c>
    </row>
    <row r="71" spans="1:5" ht="11.25" customHeight="1">
      <c r="A71" s="34" t="s">
        <v>50</v>
      </c>
      <c r="B71" s="34" t="s">
        <v>127</v>
      </c>
      <c r="C71" s="34" t="s">
        <v>123</v>
      </c>
      <c r="D71" s="90">
        <v>153.63999999999999</v>
      </c>
      <c r="E71" s="37">
        <v>225.86</v>
      </c>
    </row>
    <row r="72" spans="1:5" ht="11.25" customHeight="1">
      <c r="A72" s="34" t="s">
        <v>601</v>
      </c>
      <c r="B72" s="34" t="s">
        <v>653</v>
      </c>
      <c r="C72" s="34" t="s">
        <v>123</v>
      </c>
      <c r="D72" s="90">
        <v>205.8</v>
      </c>
      <c r="E72" s="37">
        <v>302.52999999999997</v>
      </c>
    </row>
    <row r="73" spans="1:5" ht="11.25" customHeight="1">
      <c r="A73" s="34" t="s">
        <v>51</v>
      </c>
      <c r="B73" s="34" t="s">
        <v>128</v>
      </c>
      <c r="C73" s="34" t="s">
        <v>123</v>
      </c>
      <c r="D73" s="90">
        <v>160.69999999999999</v>
      </c>
      <c r="E73" s="37">
        <v>236.23</v>
      </c>
    </row>
    <row r="74" spans="1:5" ht="11.25" customHeight="1">
      <c r="A74" s="34" t="s">
        <v>584</v>
      </c>
      <c r="B74" s="34" t="s">
        <v>642</v>
      </c>
      <c r="C74" s="34" t="s">
        <v>123</v>
      </c>
      <c r="D74" s="90">
        <v>176.2</v>
      </c>
      <c r="E74" s="37">
        <v>251.71</v>
      </c>
    </row>
    <row r="75" spans="1:5" ht="11.25" customHeight="1">
      <c r="A75" s="34" t="s">
        <v>52</v>
      </c>
      <c r="B75" s="34" t="s">
        <v>129</v>
      </c>
      <c r="C75" s="34" t="s">
        <v>123</v>
      </c>
      <c r="D75" s="90">
        <v>176.2</v>
      </c>
      <c r="E75" s="37">
        <v>251.71</v>
      </c>
    </row>
    <row r="76" spans="1:5" ht="11.25" customHeight="1">
      <c r="A76" s="34" t="s">
        <v>53</v>
      </c>
      <c r="B76" s="34" t="s">
        <v>130</v>
      </c>
      <c r="C76" s="34" t="s">
        <v>123</v>
      </c>
      <c r="D76" s="90">
        <v>176.2</v>
      </c>
      <c r="E76" s="37">
        <v>251.71</v>
      </c>
    </row>
    <row r="77" spans="1:5" ht="11.25" customHeight="1">
      <c r="A77" s="34" t="s">
        <v>790</v>
      </c>
      <c r="B77" s="34" t="s">
        <v>643</v>
      </c>
      <c r="C77" s="34" t="s">
        <v>123</v>
      </c>
      <c r="D77" s="90">
        <v>176.2</v>
      </c>
      <c r="E77" s="37">
        <v>251.71</v>
      </c>
    </row>
    <row r="78" spans="1:5" ht="11.25" customHeight="1">
      <c r="A78" s="34" t="s">
        <v>589</v>
      </c>
      <c r="B78" s="34" t="s">
        <v>644</v>
      </c>
      <c r="C78" s="34" t="s">
        <v>123</v>
      </c>
      <c r="D78" s="90">
        <v>176.2</v>
      </c>
      <c r="E78" s="37">
        <v>251.71</v>
      </c>
    </row>
    <row r="79" spans="1:5" ht="11.25" customHeight="1">
      <c r="A79" s="34" t="s">
        <v>54</v>
      </c>
      <c r="B79" s="34" t="s">
        <v>131</v>
      </c>
      <c r="C79" s="34" t="s">
        <v>123</v>
      </c>
      <c r="D79" s="90">
        <v>176.2</v>
      </c>
      <c r="E79" s="37">
        <v>251.71</v>
      </c>
    </row>
    <row r="80" spans="1:5" ht="11.25" customHeight="1">
      <c r="A80" s="34" t="s">
        <v>570</v>
      </c>
      <c r="B80" s="34" t="s">
        <v>576</v>
      </c>
      <c r="C80" s="34" t="s">
        <v>123</v>
      </c>
      <c r="D80" s="90">
        <v>205.8</v>
      </c>
      <c r="E80" s="37">
        <v>302.52999999999997</v>
      </c>
    </row>
    <row r="81" spans="1:5" ht="11.25" customHeight="1">
      <c r="A81" s="34" t="s">
        <v>571</v>
      </c>
      <c r="B81" s="34" t="s">
        <v>577</v>
      </c>
      <c r="C81" s="34" t="s">
        <v>123</v>
      </c>
      <c r="D81" s="90">
        <v>205.8</v>
      </c>
      <c r="E81" s="37">
        <v>302.52999999999997</v>
      </c>
    </row>
    <row r="82" spans="1:5" ht="11.25" customHeight="1">
      <c r="A82" s="34" t="s">
        <v>572</v>
      </c>
      <c r="B82" s="34" t="s">
        <v>578</v>
      </c>
      <c r="C82" s="34" t="s">
        <v>123</v>
      </c>
      <c r="D82" s="90">
        <v>205.8</v>
      </c>
      <c r="E82" s="37">
        <v>302.52999999999997</v>
      </c>
    </row>
    <row r="83" spans="1:5" ht="11.25" customHeight="1">
      <c r="A83" s="34" t="s">
        <v>614</v>
      </c>
      <c r="B83" s="34" t="s">
        <v>633</v>
      </c>
      <c r="C83" s="34" t="s">
        <v>123</v>
      </c>
      <c r="D83" s="90">
        <v>176.2</v>
      </c>
      <c r="E83" s="37">
        <v>259.01</v>
      </c>
    </row>
    <row r="84" spans="1:5" ht="11.25" customHeight="1">
      <c r="A84" s="34" t="s">
        <v>55</v>
      </c>
      <c r="B84" s="34" t="s">
        <v>132</v>
      </c>
      <c r="C84" s="34" t="s">
        <v>123</v>
      </c>
      <c r="D84" s="90">
        <v>176.2</v>
      </c>
      <c r="E84" s="37">
        <v>259.01</v>
      </c>
    </row>
    <row r="85" spans="1:5" ht="11.25" customHeight="1">
      <c r="A85" s="34" t="s">
        <v>56</v>
      </c>
      <c r="B85" s="34" t="s">
        <v>133</v>
      </c>
      <c r="C85" s="34" t="s">
        <v>123</v>
      </c>
      <c r="D85" s="90">
        <v>176.2</v>
      </c>
      <c r="E85" s="37">
        <v>259.01</v>
      </c>
    </row>
    <row r="86" spans="1:5" ht="11.25" customHeight="1">
      <c r="A86" s="34" t="s">
        <v>57</v>
      </c>
      <c r="B86" s="34" t="s">
        <v>134</v>
      </c>
      <c r="C86" s="34" t="s">
        <v>123</v>
      </c>
      <c r="D86" s="90">
        <v>176.2</v>
      </c>
      <c r="E86" s="37">
        <v>259.01</v>
      </c>
    </row>
    <row r="87" spans="1:5" ht="11.25" customHeight="1">
      <c r="A87" s="34" t="s">
        <v>58</v>
      </c>
      <c r="B87" s="34" t="s">
        <v>135</v>
      </c>
      <c r="C87" s="34" t="s">
        <v>123</v>
      </c>
      <c r="D87" s="90">
        <v>176.2</v>
      </c>
      <c r="E87" s="37">
        <v>259.01</v>
      </c>
    </row>
    <row r="88" spans="1:5" ht="11.25" customHeight="1">
      <c r="A88" s="34" t="s">
        <v>88</v>
      </c>
      <c r="B88" s="34" t="s">
        <v>791</v>
      </c>
      <c r="C88" s="34" t="s">
        <v>123</v>
      </c>
      <c r="D88" s="90">
        <v>205.81</v>
      </c>
      <c r="E88" s="37">
        <v>318.06</v>
      </c>
    </row>
    <row r="89" spans="1:5" ht="11.25" customHeight="1">
      <c r="A89" s="34" t="s">
        <v>620</v>
      </c>
      <c r="B89" s="34" t="s">
        <v>792</v>
      </c>
      <c r="C89" s="34" t="s">
        <v>123</v>
      </c>
      <c r="D89" s="90">
        <v>176.2</v>
      </c>
      <c r="E89" s="37">
        <v>259.01</v>
      </c>
    </row>
    <row r="90" spans="1:5" ht="11.25" customHeight="1">
      <c r="A90" s="34" t="s">
        <v>621</v>
      </c>
      <c r="B90" s="34" t="s">
        <v>793</v>
      </c>
      <c r="C90" s="34" t="s">
        <v>123</v>
      </c>
      <c r="D90" s="90">
        <v>176.2</v>
      </c>
      <c r="E90" s="37">
        <v>259.01</v>
      </c>
    </row>
    <row r="91" spans="1:5" ht="11.25" customHeight="1">
      <c r="A91" s="34" t="s">
        <v>622</v>
      </c>
      <c r="B91" s="34" t="s">
        <v>794</v>
      </c>
      <c r="C91" s="34" t="s">
        <v>123</v>
      </c>
      <c r="D91" s="90">
        <v>176.2</v>
      </c>
      <c r="E91" s="37">
        <v>259.01</v>
      </c>
    </row>
    <row r="92" spans="1:5" ht="11.25" customHeight="1">
      <c r="A92" s="34" t="s">
        <v>59</v>
      </c>
      <c r="B92" s="34" t="s">
        <v>136</v>
      </c>
      <c r="C92" s="34" t="s">
        <v>123</v>
      </c>
      <c r="D92" s="90">
        <v>205.8</v>
      </c>
      <c r="E92" s="37">
        <v>302.52999999999997</v>
      </c>
    </row>
    <row r="93" spans="1:5" ht="11.25" customHeight="1">
      <c r="A93" s="34" t="s">
        <v>60</v>
      </c>
      <c r="B93" s="34" t="s">
        <v>137</v>
      </c>
      <c r="C93" s="34" t="s">
        <v>123</v>
      </c>
      <c r="D93" s="90">
        <v>205.8</v>
      </c>
      <c r="E93" s="37">
        <v>302.52999999999997</v>
      </c>
    </row>
    <row r="94" spans="1:5" ht="11.25" customHeight="1">
      <c r="A94" s="34" t="s">
        <v>61</v>
      </c>
      <c r="B94" s="34" t="s">
        <v>138</v>
      </c>
      <c r="C94" s="34" t="s">
        <v>123</v>
      </c>
      <c r="D94" s="90">
        <v>205.8</v>
      </c>
      <c r="E94" s="37">
        <v>302.52999999999997</v>
      </c>
    </row>
    <row r="95" spans="1:5" ht="11.25" customHeight="1">
      <c r="A95" s="34" t="s">
        <v>62</v>
      </c>
      <c r="B95" s="34" t="s">
        <v>139</v>
      </c>
      <c r="C95" s="34" t="s">
        <v>123</v>
      </c>
      <c r="D95" s="90">
        <v>205.8</v>
      </c>
      <c r="E95" s="37">
        <v>302.52999999999997</v>
      </c>
    </row>
    <row r="96" spans="1:5" ht="11.25" customHeight="1">
      <c r="A96" s="34" t="s">
        <v>63</v>
      </c>
      <c r="B96" s="34" t="s">
        <v>140</v>
      </c>
      <c r="C96" s="34" t="s">
        <v>123</v>
      </c>
      <c r="D96" s="90">
        <v>205.81</v>
      </c>
      <c r="E96" s="37">
        <v>302.54000000000002</v>
      </c>
    </row>
    <row r="97" spans="1:5" ht="11.25" customHeight="1">
      <c r="A97" s="34" t="s">
        <v>64</v>
      </c>
      <c r="B97" s="34" t="s">
        <v>141</v>
      </c>
      <c r="C97" s="34" t="s">
        <v>123</v>
      </c>
      <c r="D97" s="90">
        <v>205.8</v>
      </c>
      <c r="E97" s="37">
        <v>302.52</v>
      </c>
    </row>
    <row r="98" spans="1:5" ht="11.25" customHeight="1">
      <c r="A98" s="34" t="s">
        <v>65</v>
      </c>
      <c r="B98" s="34" t="s">
        <v>142</v>
      </c>
      <c r="C98" s="34" t="s">
        <v>123</v>
      </c>
      <c r="D98" s="90">
        <v>205.8</v>
      </c>
      <c r="E98" s="37">
        <v>302.52999999999997</v>
      </c>
    </row>
    <row r="99" spans="1:5" ht="11.25" customHeight="1">
      <c r="A99" s="34" t="s">
        <v>66</v>
      </c>
      <c r="B99" s="34" t="s">
        <v>143</v>
      </c>
      <c r="C99" s="34" t="s">
        <v>123</v>
      </c>
      <c r="D99" s="90">
        <v>205.8</v>
      </c>
      <c r="E99" s="37">
        <v>302.52999999999997</v>
      </c>
    </row>
    <row r="100" spans="1:5" ht="11.25" customHeight="1">
      <c r="A100" s="34" t="s">
        <v>67</v>
      </c>
      <c r="B100" s="34" t="s">
        <v>144</v>
      </c>
      <c r="C100" s="34" t="s">
        <v>123</v>
      </c>
      <c r="D100" s="90">
        <v>205.8</v>
      </c>
      <c r="E100" s="37">
        <v>302.52999999999997</v>
      </c>
    </row>
    <row r="101" spans="1:5" ht="11.25" customHeight="1">
      <c r="A101" s="34" t="s">
        <v>68</v>
      </c>
      <c r="B101" s="34" t="s">
        <v>145</v>
      </c>
      <c r="C101" s="34" t="s">
        <v>123</v>
      </c>
      <c r="D101" s="90">
        <v>205.8</v>
      </c>
      <c r="E101" s="37">
        <v>302.52999999999997</v>
      </c>
    </row>
    <row r="102" spans="1:5" ht="11.25" customHeight="1">
      <c r="A102" s="34" t="s">
        <v>70</v>
      </c>
      <c r="B102" s="34" t="s">
        <v>146</v>
      </c>
      <c r="C102" s="34" t="s">
        <v>123</v>
      </c>
      <c r="D102" s="90">
        <v>205.8</v>
      </c>
      <c r="E102" s="37">
        <v>302.52999999999997</v>
      </c>
    </row>
    <row r="103" spans="1:5" ht="11.25" customHeight="1">
      <c r="A103" s="34" t="s">
        <v>71</v>
      </c>
      <c r="B103" s="34" t="s">
        <v>147</v>
      </c>
      <c r="C103" s="34" t="s">
        <v>123</v>
      </c>
      <c r="D103" s="90">
        <v>205.8</v>
      </c>
      <c r="E103" s="37">
        <v>302.52999999999997</v>
      </c>
    </row>
    <row r="104" spans="1:5" ht="11.25" customHeight="1">
      <c r="A104" s="34" t="s">
        <v>594</v>
      </c>
      <c r="B104" s="34" t="s">
        <v>651</v>
      </c>
      <c r="C104" s="34" t="s">
        <v>123</v>
      </c>
      <c r="D104" s="90">
        <v>205.8</v>
      </c>
      <c r="E104" s="37">
        <v>302.52999999999997</v>
      </c>
    </row>
    <row r="105" spans="1:5" ht="11.25" customHeight="1">
      <c r="A105" s="34" t="s">
        <v>596</v>
      </c>
      <c r="B105" s="34" t="s">
        <v>650</v>
      </c>
      <c r="C105" s="34" t="s">
        <v>123</v>
      </c>
      <c r="D105" s="90">
        <v>205.8</v>
      </c>
      <c r="E105" s="37">
        <v>302.52999999999997</v>
      </c>
    </row>
    <row r="106" spans="1:5" ht="11.25" customHeight="1">
      <c r="A106" s="34" t="s">
        <v>598</v>
      </c>
      <c r="B106" s="34" t="s">
        <v>652</v>
      </c>
      <c r="C106" s="34" t="s">
        <v>123</v>
      </c>
      <c r="D106" s="90">
        <v>205.8</v>
      </c>
      <c r="E106" s="37">
        <v>302.52999999999997</v>
      </c>
    </row>
    <row r="107" spans="1:5" ht="11.25" customHeight="1">
      <c r="A107" s="34" t="s">
        <v>73</v>
      </c>
      <c r="B107" s="34" t="s">
        <v>148</v>
      </c>
      <c r="C107" s="34" t="s">
        <v>123</v>
      </c>
      <c r="D107" s="90">
        <v>205.8</v>
      </c>
      <c r="E107" s="37">
        <v>302.52999999999997</v>
      </c>
    </row>
    <row r="108" spans="1:5" ht="11.25" customHeight="1">
      <c r="A108" s="34" t="s">
        <v>74</v>
      </c>
      <c r="B108" s="34" t="s">
        <v>679</v>
      </c>
      <c r="C108" s="34" t="s">
        <v>123</v>
      </c>
      <c r="D108" s="90">
        <v>205.8</v>
      </c>
      <c r="E108" s="37">
        <v>302.52999999999997</v>
      </c>
    </row>
    <row r="109" spans="1:5" ht="11.25" customHeight="1">
      <c r="A109" s="34" t="s">
        <v>75</v>
      </c>
      <c r="B109" s="34" t="s">
        <v>149</v>
      </c>
      <c r="C109" s="34" t="s">
        <v>123</v>
      </c>
      <c r="D109" s="90">
        <v>205.8</v>
      </c>
      <c r="E109" s="37">
        <v>302.52999999999997</v>
      </c>
    </row>
    <row r="110" spans="1:5" ht="11.25" customHeight="1">
      <c r="A110" s="34" t="s">
        <v>76</v>
      </c>
      <c r="B110" s="34" t="s">
        <v>150</v>
      </c>
      <c r="C110" s="34" t="s">
        <v>123</v>
      </c>
      <c r="D110" s="90">
        <v>205.8</v>
      </c>
      <c r="E110" s="37">
        <v>302.52999999999997</v>
      </c>
    </row>
    <row r="111" spans="1:5" ht="11.25" customHeight="1">
      <c r="A111" s="34" t="s">
        <v>78</v>
      </c>
      <c r="B111" s="34" t="s">
        <v>151</v>
      </c>
      <c r="C111" s="34" t="s">
        <v>123</v>
      </c>
      <c r="D111" s="90">
        <v>205.8</v>
      </c>
      <c r="E111" s="37">
        <v>302.52999999999997</v>
      </c>
    </row>
    <row r="112" spans="1:5" ht="11.25" customHeight="1">
      <c r="A112" s="34" t="s">
        <v>79</v>
      </c>
      <c r="B112" s="34" t="s">
        <v>152</v>
      </c>
      <c r="C112" s="34" t="s">
        <v>123</v>
      </c>
      <c r="D112" s="90">
        <v>205.8</v>
      </c>
      <c r="E112" s="37">
        <v>302.52999999999997</v>
      </c>
    </row>
    <row r="113" spans="1:5" ht="11.25" customHeight="1">
      <c r="A113" s="34" t="s">
        <v>80</v>
      </c>
      <c r="B113" s="34" t="s">
        <v>153</v>
      </c>
      <c r="C113" s="34" t="s">
        <v>123</v>
      </c>
      <c r="D113" s="90">
        <v>205.8</v>
      </c>
      <c r="E113" s="37">
        <v>302.52999999999997</v>
      </c>
    </row>
    <row r="114" spans="1:5" ht="11.25" customHeight="1">
      <c r="A114" s="34" t="s">
        <v>82</v>
      </c>
      <c r="B114" s="34" t="s">
        <v>154</v>
      </c>
      <c r="C114" s="34" t="s">
        <v>123</v>
      </c>
      <c r="D114" s="90">
        <v>205.81</v>
      </c>
      <c r="E114" s="37">
        <v>318.06</v>
      </c>
    </row>
    <row r="115" spans="1:5" ht="11.25" customHeight="1">
      <c r="A115" s="34" t="s">
        <v>83</v>
      </c>
      <c r="B115" s="34" t="s">
        <v>155</v>
      </c>
      <c r="C115" s="34" t="s">
        <v>123</v>
      </c>
      <c r="D115" s="90">
        <v>205.81</v>
      </c>
      <c r="E115" s="37">
        <v>318.06</v>
      </c>
    </row>
    <row r="116" spans="1:5" ht="11.25" customHeight="1">
      <c r="A116" s="34" t="s">
        <v>84</v>
      </c>
      <c r="B116" s="34" t="s">
        <v>156</v>
      </c>
      <c r="C116" s="34" t="s">
        <v>123</v>
      </c>
      <c r="D116" s="90">
        <v>205.81</v>
      </c>
      <c r="E116" s="37">
        <v>318.06</v>
      </c>
    </row>
    <row r="117" spans="1:5" ht="11.25" customHeight="1">
      <c r="A117" s="34" t="s">
        <v>85</v>
      </c>
      <c r="B117" s="34" t="s">
        <v>157</v>
      </c>
      <c r="C117" s="34" t="s">
        <v>123</v>
      </c>
      <c r="D117" s="90">
        <v>205.81</v>
      </c>
      <c r="E117" s="37">
        <v>318.06</v>
      </c>
    </row>
    <row r="118" spans="1:5" ht="11.25" customHeight="1">
      <c r="A118" s="34" t="s">
        <v>630</v>
      </c>
      <c r="B118" s="34" t="s">
        <v>634</v>
      </c>
      <c r="C118" s="34" t="s">
        <v>123</v>
      </c>
      <c r="D118" s="90">
        <v>205.81</v>
      </c>
      <c r="E118" s="37">
        <v>318.06</v>
      </c>
    </row>
    <row r="119" spans="1:5" ht="11.25" customHeight="1">
      <c r="A119" s="34" t="s">
        <v>86</v>
      </c>
      <c r="B119" s="34" t="s">
        <v>158</v>
      </c>
      <c r="C119" s="34" t="s">
        <v>123</v>
      </c>
      <c r="D119" s="90">
        <v>205.81</v>
      </c>
      <c r="E119" s="37">
        <v>318.06</v>
      </c>
    </row>
    <row r="120" spans="1:5" ht="11.25" customHeight="1">
      <c r="A120" s="34" t="s">
        <v>87</v>
      </c>
      <c r="B120" s="34" t="s">
        <v>159</v>
      </c>
      <c r="C120" s="34" t="s">
        <v>123</v>
      </c>
      <c r="D120" s="90">
        <v>205.8</v>
      </c>
      <c r="E120" s="37">
        <v>302.52</v>
      </c>
    </row>
    <row r="121" spans="1:5" ht="11.25" customHeight="1">
      <c r="A121" s="34" t="s">
        <v>965</v>
      </c>
      <c r="B121" s="34" t="s">
        <v>975</v>
      </c>
      <c r="C121" s="34" t="s">
        <v>123</v>
      </c>
      <c r="D121" s="90">
        <v>205.8</v>
      </c>
      <c r="E121" s="37">
        <v>302.52999999999997</v>
      </c>
    </row>
    <row r="122" spans="1:5" ht="11.25" customHeight="1">
      <c r="A122" s="34" t="s">
        <v>966</v>
      </c>
      <c r="B122" s="34" t="s">
        <v>976</v>
      </c>
      <c r="C122" s="34" t="s">
        <v>123</v>
      </c>
      <c r="D122" s="90">
        <v>205.8</v>
      </c>
      <c r="E122" s="37">
        <v>302.52999999999997</v>
      </c>
    </row>
    <row r="123" spans="1:5" ht="11.25" customHeight="1">
      <c r="A123" s="34" t="s">
        <v>967</v>
      </c>
      <c r="B123" s="34" t="s">
        <v>977</v>
      </c>
      <c r="C123" s="34" t="s">
        <v>123</v>
      </c>
      <c r="D123" s="90">
        <v>205.8</v>
      </c>
      <c r="E123" s="37">
        <v>302.52999999999997</v>
      </c>
    </row>
    <row r="124" spans="1:5" ht="11.25" customHeight="1">
      <c r="A124" s="34" t="s">
        <v>968</v>
      </c>
      <c r="B124" s="34" t="s">
        <v>979</v>
      </c>
      <c r="C124" s="34" t="s">
        <v>123</v>
      </c>
      <c r="D124" s="90">
        <v>205.8</v>
      </c>
      <c r="E124" s="37">
        <v>302.52999999999997</v>
      </c>
    </row>
    <row r="125" spans="1:5" ht="11.25" customHeight="1">
      <c r="A125" s="34" t="s">
        <v>969</v>
      </c>
      <c r="B125" s="34" t="s">
        <v>978</v>
      </c>
      <c r="C125" s="34" t="s">
        <v>123</v>
      </c>
      <c r="D125" s="90">
        <v>205.8</v>
      </c>
      <c r="E125" s="37">
        <v>302.52999999999997</v>
      </c>
    </row>
    <row r="126" spans="1:5" ht="11.25" customHeight="1">
      <c r="A126" s="34" t="s">
        <v>81</v>
      </c>
      <c r="B126" s="34" t="s">
        <v>160</v>
      </c>
      <c r="C126" s="34" t="s">
        <v>123</v>
      </c>
      <c r="D126" s="90">
        <v>205.8</v>
      </c>
      <c r="E126" s="37">
        <v>302.52999999999997</v>
      </c>
    </row>
    <row r="127" spans="1:5" ht="11.25" customHeight="1">
      <c r="A127" s="34" t="s">
        <v>77</v>
      </c>
      <c r="B127" s="34" t="s">
        <v>161</v>
      </c>
      <c r="C127" s="34" t="s">
        <v>123</v>
      </c>
      <c r="D127" s="90">
        <v>205.8</v>
      </c>
      <c r="E127" s="37">
        <v>302.52999999999997</v>
      </c>
    </row>
    <row r="128" spans="1:5" ht="11.25" customHeight="1">
      <c r="A128" s="34" t="s">
        <v>72</v>
      </c>
      <c r="B128" s="34" t="s">
        <v>162</v>
      </c>
      <c r="C128" s="34" t="s">
        <v>123</v>
      </c>
      <c r="D128" s="90">
        <v>205.81</v>
      </c>
      <c r="E128" s="37">
        <v>318.06</v>
      </c>
    </row>
    <row r="129" spans="1:5" ht="11.25" customHeight="1">
      <c r="A129" s="34" t="s">
        <v>89</v>
      </c>
      <c r="B129" s="34" t="s">
        <v>163</v>
      </c>
      <c r="C129" s="34" t="s">
        <v>164</v>
      </c>
      <c r="D129" s="90">
        <v>167.74</v>
      </c>
      <c r="E129" s="90">
        <v>246.58</v>
      </c>
    </row>
    <row r="130" spans="1:5" ht="11.25" customHeight="1">
      <c r="A130" s="34" t="s">
        <v>90</v>
      </c>
      <c r="B130" s="34" t="s">
        <v>165</v>
      </c>
      <c r="C130" s="34" t="s">
        <v>164</v>
      </c>
      <c r="D130" s="90">
        <v>117</v>
      </c>
      <c r="E130" s="90">
        <v>171.99</v>
      </c>
    </row>
    <row r="131" spans="1:5" ht="11.25" customHeight="1">
      <c r="A131" s="34" t="s">
        <v>604</v>
      </c>
      <c r="B131" s="34" t="s">
        <v>665</v>
      </c>
      <c r="C131" s="34" t="s">
        <v>164</v>
      </c>
      <c r="D131" s="90">
        <v>167.74</v>
      </c>
      <c r="E131" s="90">
        <v>246.58</v>
      </c>
    </row>
    <row r="132" spans="1:5" ht="11.25" customHeight="1">
      <c r="A132" s="34" t="s">
        <v>91</v>
      </c>
      <c r="B132" s="34" t="s">
        <v>166</v>
      </c>
      <c r="C132" s="34" t="s">
        <v>164</v>
      </c>
      <c r="D132" s="90">
        <v>117</v>
      </c>
      <c r="E132" s="90">
        <v>171.99</v>
      </c>
    </row>
    <row r="133" spans="1:5" ht="11.25" customHeight="1">
      <c r="A133" s="34" t="s">
        <v>369</v>
      </c>
      <c r="B133" s="34" t="s">
        <v>370</v>
      </c>
      <c r="C133" s="34" t="s">
        <v>164</v>
      </c>
      <c r="D133" s="90">
        <v>117</v>
      </c>
      <c r="E133" s="90">
        <v>171.99</v>
      </c>
    </row>
    <row r="134" spans="1:5" ht="11.25" customHeight="1">
      <c r="A134" s="34" t="s">
        <v>92</v>
      </c>
      <c r="B134" s="34" t="s">
        <v>167</v>
      </c>
      <c r="C134" s="34" t="s">
        <v>164</v>
      </c>
      <c r="D134" s="90">
        <v>117</v>
      </c>
      <c r="E134" s="90">
        <v>171.99</v>
      </c>
    </row>
    <row r="135" spans="1:5" ht="11.25" customHeight="1">
      <c r="A135" s="34" t="s">
        <v>663</v>
      </c>
      <c r="B135" s="34" t="s">
        <v>664</v>
      </c>
      <c r="C135" s="34" t="s">
        <v>164</v>
      </c>
      <c r="D135" s="90">
        <v>167.74</v>
      </c>
      <c r="E135" s="90">
        <v>246.58</v>
      </c>
    </row>
    <row r="136" spans="1:5" ht="11.25" customHeight="1">
      <c r="A136" s="34" t="s">
        <v>94</v>
      </c>
      <c r="B136" s="34" t="s">
        <v>168</v>
      </c>
      <c r="C136" s="34" t="s">
        <v>164</v>
      </c>
      <c r="D136" s="90">
        <v>124.05</v>
      </c>
      <c r="E136" s="90">
        <v>182.35</v>
      </c>
    </row>
    <row r="137" spans="1:5" ht="11.25" customHeight="1">
      <c r="A137" s="34" t="s">
        <v>583</v>
      </c>
      <c r="B137" s="34" t="s">
        <v>657</v>
      </c>
      <c r="C137" s="34" t="s">
        <v>164</v>
      </c>
      <c r="D137" s="90">
        <v>139.56</v>
      </c>
      <c r="E137" s="90">
        <v>199.38</v>
      </c>
    </row>
    <row r="138" spans="1:5" ht="11.25" customHeight="1">
      <c r="A138" s="34" t="s">
        <v>99</v>
      </c>
      <c r="B138" s="34" t="s">
        <v>169</v>
      </c>
      <c r="C138" s="34" t="s">
        <v>164</v>
      </c>
      <c r="D138" s="90">
        <v>139.56</v>
      </c>
      <c r="E138" s="90">
        <v>199.38</v>
      </c>
    </row>
    <row r="139" spans="1:5" ht="11.25" customHeight="1">
      <c r="A139" s="34" t="s">
        <v>100</v>
      </c>
      <c r="B139" s="34" t="s">
        <v>170</v>
      </c>
      <c r="C139" s="34" t="s">
        <v>164</v>
      </c>
      <c r="D139" s="90">
        <v>139.56</v>
      </c>
      <c r="E139" s="90">
        <v>199.38</v>
      </c>
    </row>
    <row r="140" spans="1:5" ht="11.25" customHeight="1">
      <c r="A140" s="34" t="s">
        <v>587</v>
      </c>
      <c r="B140" s="34" t="s">
        <v>658</v>
      </c>
      <c r="C140" s="34" t="s">
        <v>164</v>
      </c>
      <c r="D140" s="90">
        <v>139.56</v>
      </c>
      <c r="E140" s="90">
        <v>199.38</v>
      </c>
    </row>
    <row r="141" spans="1:5" ht="11.25" customHeight="1">
      <c r="A141" s="34" t="s">
        <v>590</v>
      </c>
      <c r="B141" s="34" t="s">
        <v>659</v>
      </c>
      <c r="C141" s="34" t="s">
        <v>164</v>
      </c>
      <c r="D141" s="90">
        <v>139.56</v>
      </c>
      <c r="E141" s="90">
        <v>199.38</v>
      </c>
    </row>
    <row r="142" spans="1:5" ht="11.25" customHeight="1">
      <c r="A142" s="34" t="s">
        <v>560</v>
      </c>
      <c r="B142" s="34" t="s">
        <v>565</v>
      </c>
      <c r="C142" s="34" t="s">
        <v>164</v>
      </c>
      <c r="D142" s="90">
        <v>139.56</v>
      </c>
      <c r="E142" s="90">
        <v>199.38</v>
      </c>
    </row>
    <row r="143" spans="1:5" ht="11.25" customHeight="1">
      <c r="A143" s="34" t="s">
        <v>615</v>
      </c>
      <c r="B143" s="34" t="s">
        <v>635</v>
      </c>
      <c r="C143" s="34" t="s">
        <v>164</v>
      </c>
      <c r="D143" s="90">
        <v>139.56</v>
      </c>
      <c r="E143" s="90">
        <v>199.38</v>
      </c>
    </row>
    <row r="144" spans="1:5" ht="11.25" customHeight="1">
      <c r="A144" s="34" t="s">
        <v>95</v>
      </c>
      <c r="B144" s="34" t="s">
        <v>171</v>
      </c>
      <c r="C144" s="34" t="s">
        <v>164</v>
      </c>
      <c r="D144" s="90">
        <v>139.56</v>
      </c>
      <c r="E144" s="90">
        <v>205.16</v>
      </c>
    </row>
    <row r="145" spans="1:5" ht="11.25" customHeight="1">
      <c r="A145" s="34" t="s">
        <v>96</v>
      </c>
      <c r="B145" s="34" t="s">
        <v>172</v>
      </c>
      <c r="C145" s="34" t="s">
        <v>164</v>
      </c>
      <c r="D145" s="90">
        <v>139.56</v>
      </c>
      <c r="E145" s="90">
        <v>205.16</v>
      </c>
    </row>
    <row r="146" spans="1:5" ht="11.25" customHeight="1">
      <c r="A146" s="34" t="s">
        <v>97</v>
      </c>
      <c r="B146" s="34" t="s">
        <v>173</v>
      </c>
      <c r="C146" s="34" t="s">
        <v>164</v>
      </c>
      <c r="D146" s="90">
        <v>139.56</v>
      </c>
      <c r="E146" s="90">
        <v>205.16</v>
      </c>
    </row>
    <row r="147" spans="1:5" ht="11.25" customHeight="1">
      <c r="A147" s="34" t="s">
        <v>648</v>
      </c>
      <c r="B147" s="34" t="s">
        <v>649</v>
      </c>
      <c r="C147" s="34" t="s">
        <v>164</v>
      </c>
      <c r="D147" s="90">
        <v>139.56</v>
      </c>
      <c r="E147" s="90">
        <v>199.38</v>
      </c>
    </row>
    <row r="148" spans="1:5" ht="11.25" customHeight="1">
      <c r="A148" s="34" t="s">
        <v>623</v>
      </c>
      <c r="B148" s="34" t="s">
        <v>680</v>
      </c>
      <c r="C148" s="34" t="s">
        <v>164</v>
      </c>
      <c r="D148" s="90">
        <v>139.56</v>
      </c>
      <c r="E148" s="90">
        <v>199.38</v>
      </c>
    </row>
    <row r="149" spans="1:5" ht="11.25" customHeight="1">
      <c r="A149" s="34" t="s">
        <v>624</v>
      </c>
      <c r="B149" s="34" t="s">
        <v>681</v>
      </c>
      <c r="C149" s="34" t="s">
        <v>164</v>
      </c>
      <c r="D149" s="90">
        <v>139.56</v>
      </c>
      <c r="E149" s="90">
        <v>199.38</v>
      </c>
    </row>
    <row r="150" spans="1:5" ht="11.25" customHeight="1">
      <c r="A150" s="34" t="s">
        <v>625</v>
      </c>
      <c r="B150" s="34" t="s">
        <v>682</v>
      </c>
      <c r="C150" s="34" t="s">
        <v>164</v>
      </c>
      <c r="D150" s="90">
        <v>139.56</v>
      </c>
      <c r="E150" s="90">
        <v>199.38</v>
      </c>
    </row>
    <row r="151" spans="1:5" ht="11.25" customHeight="1">
      <c r="A151" s="34" t="s">
        <v>102</v>
      </c>
      <c r="B151" s="34" t="s">
        <v>174</v>
      </c>
      <c r="C151" s="34" t="s">
        <v>164</v>
      </c>
      <c r="D151" s="90">
        <v>167.74</v>
      </c>
      <c r="E151" s="90">
        <v>246.58</v>
      </c>
    </row>
    <row r="152" spans="1:5" ht="11.25" customHeight="1">
      <c r="A152" s="34" t="s">
        <v>103</v>
      </c>
      <c r="B152" s="34" t="s">
        <v>175</v>
      </c>
      <c r="C152" s="34" t="s">
        <v>164</v>
      </c>
      <c r="D152" s="90">
        <v>167.74</v>
      </c>
      <c r="E152" s="90">
        <v>246.58</v>
      </c>
    </row>
    <row r="153" spans="1:5" ht="11.25" customHeight="1">
      <c r="A153" s="34" t="s">
        <v>104</v>
      </c>
      <c r="B153" s="34" t="s">
        <v>176</v>
      </c>
      <c r="C153" s="34" t="s">
        <v>164</v>
      </c>
      <c r="D153" s="90">
        <v>167.74</v>
      </c>
      <c r="E153" s="90">
        <v>246.58</v>
      </c>
    </row>
    <row r="154" spans="1:5" ht="11.25" customHeight="1">
      <c r="A154" s="34" t="s">
        <v>105</v>
      </c>
      <c r="B154" s="34" t="s">
        <v>177</v>
      </c>
      <c r="C154" s="34" t="s">
        <v>164</v>
      </c>
      <c r="D154" s="90">
        <v>167.74</v>
      </c>
      <c r="E154" s="90">
        <v>246.58</v>
      </c>
    </row>
    <row r="155" spans="1:5" ht="11.25" customHeight="1">
      <c r="A155" s="34" t="s">
        <v>561</v>
      </c>
      <c r="B155" s="34" t="s">
        <v>566</v>
      </c>
      <c r="C155" s="34" t="s">
        <v>164</v>
      </c>
      <c r="D155" s="90">
        <v>167.74</v>
      </c>
      <c r="E155" s="90">
        <v>246.58</v>
      </c>
    </row>
    <row r="156" spans="1:5" ht="11.25" customHeight="1">
      <c r="A156" s="34" t="s">
        <v>106</v>
      </c>
      <c r="B156" s="34" t="s">
        <v>178</v>
      </c>
      <c r="C156" s="34" t="s">
        <v>164</v>
      </c>
      <c r="D156" s="90">
        <v>167.74</v>
      </c>
      <c r="E156" s="90">
        <v>246.58</v>
      </c>
    </row>
    <row r="157" spans="1:5" ht="11.25" customHeight="1">
      <c r="A157" s="34" t="s">
        <v>107</v>
      </c>
      <c r="B157" s="34" t="s">
        <v>179</v>
      </c>
      <c r="C157" s="34" t="s">
        <v>164</v>
      </c>
      <c r="D157" s="90">
        <v>167.74</v>
      </c>
      <c r="E157" s="90">
        <v>246.58</v>
      </c>
    </row>
    <row r="158" spans="1:5" ht="11.25" customHeight="1">
      <c r="A158" s="34" t="s">
        <v>108</v>
      </c>
      <c r="B158" s="34" t="s">
        <v>180</v>
      </c>
      <c r="C158" s="34" t="s">
        <v>164</v>
      </c>
      <c r="D158" s="90">
        <v>167.74</v>
      </c>
      <c r="E158" s="90">
        <v>246.58</v>
      </c>
    </row>
    <row r="159" spans="1:5" ht="11.25" customHeight="1">
      <c r="A159" s="34" t="s">
        <v>795</v>
      </c>
      <c r="B159" s="34" t="s">
        <v>796</v>
      </c>
      <c r="C159" s="34" t="s">
        <v>164</v>
      </c>
      <c r="D159" s="90">
        <v>167.74</v>
      </c>
      <c r="E159" s="90">
        <v>246.58</v>
      </c>
    </row>
    <row r="160" spans="1:5" ht="11.25" customHeight="1">
      <c r="A160" s="34" t="s">
        <v>109</v>
      </c>
      <c r="B160" s="34" t="s">
        <v>181</v>
      </c>
      <c r="C160" s="34" t="s">
        <v>164</v>
      </c>
      <c r="D160" s="90">
        <v>167.74</v>
      </c>
      <c r="E160" s="90">
        <v>246.58</v>
      </c>
    </row>
    <row r="161" spans="1:5" ht="11.25" customHeight="1">
      <c r="A161" s="34" t="s">
        <v>110</v>
      </c>
      <c r="B161" s="34" t="s">
        <v>182</v>
      </c>
      <c r="C161" s="34" t="s">
        <v>164</v>
      </c>
      <c r="D161" s="90">
        <v>167.74</v>
      </c>
      <c r="E161" s="90">
        <v>246.58</v>
      </c>
    </row>
    <row r="162" spans="1:5" ht="11.25" customHeight="1">
      <c r="A162" s="34" t="s">
        <v>595</v>
      </c>
      <c r="B162" s="34" t="s">
        <v>661</v>
      </c>
      <c r="C162" s="34" t="s">
        <v>164</v>
      </c>
      <c r="D162" s="90">
        <v>167.74</v>
      </c>
      <c r="E162" s="90">
        <v>246.58</v>
      </c>
    </row>
    <row r="163" spans="1:5" ht="11.25" customHeight="1">
      <c r="A163" s="34" t="s">
        <v>597</v>
      </c>
      <c r="B163" s="34" t="s">
        <v>660</v>
      </c>
      <c r="C163" s="34" t="s">
        <v>164</v>
      </c>
      <c r="D163" s="90">
        <v>167.74</v>
      </c>
      <c r="E163" s="90">
        <v>246.58</v>
      </c>
    </row>
    <row r="164" spans="1:5" ht="11.25" customHeight="1">
      <c r="A164" s="34" t="s">
        <v>599</v>
      </c>
      <c r="B164" s="34" t="s">
        <v>662</v>
      </c>
      <c r="C164" s="34" t="s">
        <v>164</v>
      </c>
      <c r="D164" s="90">
        <v>167.74</v>
      </c>
      <c r="E164" s="90">
        <v>246.58</v>
      </c>
    </row>
    <row r="165" spans="1:5" ht="11.25" customHeight="1">
      <c r="A165" s="34" t="s">
        <v>111</v>
      </c>
      <c r="B165" s="34" t="s">
        <v>183</v>
      </c>
      <c r="C165" s="34" t="s">
        <v>164</v>
      </c>
      <c r="D165" s="90">
        <v>167.74</v>
      </c>
      <c r="E165" s="90">
        <v>246.58</v>
      </c>
    </row>
    <row r="166" spans="1:5" ht="11.25" customHeight="1">
      <c r="A166" s="34" t="s">
        <v>112</v>
      </c>
      <c r="B166" s="34" t="s">
        <v>184</v>
      </c>
      <c r="C166" s="34" t="s">
        <v>164</v>
      </c>
      <c r="D166" s="90">
        <v>167.74</v>
      </c>
      <c r="E166" s="90">
        <v>246.58</v>
      </c>
    </row>
    <row r="167" spans="1:5" ht="11.25" customHeight="1">
      <c r="A167" s="34" t="s">
        <v>113</v>
      </c>
      <c r="B167" s="34" t="s">
        <v>185</v>
      </c>
      <c r="C167" s="34" t="s">
        <v>164</v>
      </c>
      <c r="D167" s="90">
        <v>167.74</v>
      </c>
      <c r="E167" s="90">
        <v>246.58</v>
      </c>
    </row>
    <row r="168" spans="1:5" ht="11.25" customHeight="1">
      <c r="A168" s="34" t="s">
        <v>114</v>
      </c>
      <c r="B168" s="34" t="s">
        <v>186</v>
      </c>
      <c r="C168" s="34" t="s">
        <v>164</v>
      </c>
      <c r="D168" s="90">
        <v>167.74</v>
      </c>
      <c r="E168" s="90">
        <v>246.58</v>
      </c>
    </row>
    <row r="169" spans="1:5" ht="11.25" customHeight="1">
      <c r="A169" s="34" t="s">
        <v>115</v>
      </c>
      <c r="B169" s="34" t="s">
        <v>187</v>
      </c>
      <c r="C169" s="34" t="s">
        <v>164</v>
      </c>
      <c r="D169" s="90">
        <v>167.74</v>
      </c>
      <c r="E169" s="90">
        <v>246.58</v>
      </c>
    </row>
    <row r="170" spans="1:5" ht="11.25" customHeight="1">
      <c r="A170" s="34" t="s">
        <v>797</v>
      </c>
      <c r="B170" s="34" t="s">
        <v>798</v>
      </c>
      <c r="C170" s="34" t="s">
        <v>164</v>
      </c>
      <c r="D170" s="90">
        <v>167.74</v>
      </c>
      <c r="E170" s="90">
        <v>246.58</v>
      </c>
    </row>
    <row r="171" spans="1:5" ht="11.25" customHeight="1">
      <c r="A171" s="34" t="s">
        <v>117</v>
      </c>
      <c r="B171" s="34" t="s">
        <v>188</v>
      </c>
      <c r="C171" s="34" t="s">
        <v>164</v>
      </c>
      <c r="D171" s="90">
        <v>167.74</v>
      </c>
      <c r="E171" s="90">
        <v>259.01</v>
      </c>
    </row>
    <row r="172" spans="1:5" ht="11.25" customHeight="1">
      <c r="A172" s="34" t="s">
        <v>118</v>
      </c>
      <c r="B172" s="34" t="s">
        <v>189</v>
      </c>
      <c r="C172" s="34" t="s">
        <v>164</v>
      </c>
      <c r="D172" s="90">
        <v>167.74</v>
      </c>
      <c r="E172" s="90">
        <v>259.01</v>
      </c>
    </row>
    <row r="173" spans="1:5" ht="11.25" customHeight="1">
      <c r="A173" s="34" t="s">
        <v>119</v>
      </c>
      <c r="B173" s="34" t="s">
        <v>190</v>
      </c>
      <c r="C173" s="34" t="s">
        <v>164</v>
      </c>
      <c r="D173" s="90">
        <v>167.74</v>
      </c>
      <c r="E173" s="90">
        <v>259.01</v>
      </c>
    </row>
    <row r="174" spans="1:5" ht="11.25" customHeight="1">
      <c r="A174" s="34" t="s">
        <v>120</v>
      </c>
      <c r="B174" s="34" t="s">
        <v>191</v>
      </c>
      <c r="C174" s="34" t="s">
        <v>164</v>
      </c>
      <c r="D174" s="90">
        <v>167.74</v>
      </c>
      <c r="E174" s="90">
        <v>259.01</v>
      </c>
    </row>
    <row r="175" spans="1:5" ht="11.25" customHeight="1">
      <c r="A175" s="34" t="s">
        <v>631</v>
      </c>
      <c r="B175" s="34" t="s">
        <v>636</v>
      </c>
      <c r="C175" s="34" t="s">
        <v>164</v>
      </c>
      <c r="D175" s="90">
        <v>167.74</v>
      </c>
      <c r="E175" s="90">
        <v>259.01</v>
      </c>
    </row>
    <row r="176" spans="1:5" ht="11.25" customHeight="1">
      <c r="A176" s="34" t="s">
        <v>121</v>
      </c>
      <c r="B176" s="34" t="s">
        <v>192</v>
      </c>
      <c r="C176" s="34" t="s">
        <v>164</v>
      </c>
      <c r="D176" s="90">
        <v>167.74</v>
      </c>
      <c r="E176" s="90">
        <v>259.01</v>
      </c>
    </row>
    <row r="177" spans="1:5" ht="11.25" customHeight="1">
      <c r="A177" s="34" t="s">
        <v>666</v>
      </c>
      <c r="B177" s="34" t="s">
        <v>799</v>
      </c>
      <c r="C177" s="34" t="s">
        <v>164</v>
      </c>
      <c r="D177" s="90">
        <v>167.74</v>
      </c>
      <c r="E177" s="90">
        <v>246.58</v>
      </c>
    </row>
    <row r="178" spans="1:5" ht="11.25" customHeight="1">
      <c r="A178" s="34" t="s">
        <v>960</v>
      </c>
      <c r="B178" s="34" t="s">
        <v>980</v>
      </c>
      <c r="C178" s="34" t="s">
        <v>164</v>
      </c>
      <c r="D178" s="90">
        <v>167.74</v>
      </c>
      <c r="E178" s="90">
        <v>246.58</v>
      </c>
    </row>
    <row r="179" spans="1:5" ht="11.25" customHeight="1">
      <c r="A179" s="34" t="s">
        <v>961</v>
      </c>
      <c r="B179" s="34" t="s">
        <v>981</v>
      </c>
      <c r="C179" s="34" t="s">
        <v>164</v>
      </c>
      <c r="D179" s="90">
        <v>167.74</v>
      </c>
      <c r="E179" s="90">
        <v>246.58</v>
      </c>
    </row>
    <row r="180" spans="1:5" ht="11.25" customHeight="1">
      <c r="A180" s="34" t="s">
        <v>962</v>
      </c>
      <c r="B180" s="34" t="s">
        <v>982</v>
      </c>
      <c r="C180" s="34" t="s">
        <v>164</v>
      </c>
      <c r="D180" s="90">
        <v>167.74</v>
      </c>
      <c r="E180" s="90">
        <v>246.58</v>
      </c>
    </row>
    <row r="181" spans="1:5" ht="11.25" customHeight="1">
      <c r="A181" s="34" t="s">
        <v>963</v>
      </c>
      <c r="B181" s="34" t="s">
        <v>983</v>
      </c>
      <c r="C181" s="34" t="s">
        <v>164</v>
      </c>
      <c r="D181" s="90">
        <v>167.74</v>
      </c>
      <c r="E181" s="90">
        <v>246.58</v>
      </c>
    </row>
    <row r="182" spans="1:5" ht="11.25" customHeight="1">
      <c r="A182" s="34" t="s">
        <v>964</v>
      </c>
      <c r="B182" s="34" t="s">
        <v>984</v>
      </c>
      <c r="C182" s="34" t="s">
        <v>164</v>
      </c>
      <c r="D182" s="90">
        <v>167.74</v>
      </c>
      <c r="E182" s="90">
        <v>246.58</v>
      </c>
    </row>
    <row r="183" spans="1:5" ht="11.25" customHeight="1">
      <c r="A183" s="34" t="s">
        <v>116</v>
      </c>
      <c r="B183" s="34" t="s">
        <v>193</v>
      </c>
      <c r="C183" s="34" t="s">
        <v>164</v>
      </c>
      <c r="D183" s="90">
        <v>167.74</v>
      </c>
      <c r="E183" s="90">
        <v>246.58</v>
      </c>
    </row>
    <row r="184" spans="1:5" ht="11.25" customHeight="1">
      <c r="A184" s="34" t="s">
        <v>289</v>
      </c>
      <c r="B184" s="34" t="s">
        <v>290</v>
      </c>
      <c r="C184" s="34" t="s">
        <v>198</v>
      </c>
      <c r="D184" s="90">
        <v>0.65</v>
      </c>
      <c r="E184" s="37">
        <v>0.95</v>
      </c>
    </row>
    <row r="185" spans="1:5" ht="11.25" customHeight="1">
      <c r="A185" s="34" t="s">
        <v>452</v>
      </c>
      <c r="B185" s="34" t="s">
        <v>482</v>
      </c>
      <c r="C185" s="34" t="s">
        <v>198</v>
      </c>
      <c r="D185" s="90">
        <v>0.65</v>
      </c>
      <c r="E185" s="37" t="s">
        <v>1015</v>
      </c>
    </row>
    <row r="186" spans="1:5" ht="11.25" customHeight="1">
      <c r="A186" s="34" t="s">
        <v>455</v>
      </c>
      <c r="B186" s="34" t="s">
        <v>511</v>
      </c>
      <c r="C186" s="34" t="s">
        <v>198</v>
      </c>
      <c r="D186" s="90">
        <v>0.65</v>
      </c>
      <c r="E186" s="37" t="s">
        <v>1015</v>
      </c>
    </row>
    <row r="187" spans="1:5" ht="11.25" customHeight="1">
      <c r="A187" s="34" t="s">
        <v>203</v>
      </c>
      <c r="B187" s="34" t="s">
        <v>204</v>
      </c>
      <c r="C187" s="34" t="s">
        <v>198</v>
      </c>
      <c r="D187" s="90">
        <v>0.65</v>
      </c>
      <c r="E187" s="37">
        <v>0.95</v>
      </c>
    </row>
    <row r="188" spans="1:5" ht="11.25" customHeight="1">
      <c r="A188" s="34" t="s">
        <v>315</v>
      </c>
      <c r="B188" s="34" t="s">
        <v>316</v>
      </c>
      <c r="C188" s="34" t="s">
        <v>198</v>
      </c>
      <c r="D188" s="90">
        <v>1.29</v>
      </c>
      <c r="E188" s="37">
        <v>1.9</v>
      </c>
    </row>
    <row r="189" spans="1:5" ht="11.25" customHeight="1">
      <c r="A189" s="34" t="s">
        <v>205</v>
      </c>
      <c r="B189" s="34" t="s">
        <v>206</v>
      </c>
      <c r="C189" s="34" t="s">
        <v>198</v>
      </c>
      <c r="D189" s="90">
        <v>0.65</v>
      </c>
      <c r="E189" s="37">
        <v>0.95</v>
      </c>
    </row>
    <row r="190" spans="1:5" ht="11.25" customHeight="1">
      <c r="A190" s="34" t="s">
        <v>291</v>
      </c>
      <c r="B190" s="34" t="s">
        <v>292</v>
      </c>
      <c r="C190" s="34" t="s">
        <v>198</v>
      </c>
      <c r="D190" s="90">
        <v>1.29</v>
      </c>
      <c r="E190" s="37">
        <v>1.9</v>
      </c>
    </row>
    <row r="191" spans="1:5" ht="11.25" customHeight="1">
      <c r="A191" s="34" t="s">
        <v>671</v>
      </c>
      <c r="B191" s="34" t="s">
        <v>672</v>
      </c>
      <c r="C191" s="34" t="s">
        <v>198</v>
      </c>
      <c r="D191" s="90">
        <v>0.65</v>
      </c>
      <c r="E191" s="37">
        <v>0.95</v>
      </c>
    </row>
    <row r="192" spans="1:5" ht="11.25" customHeight="1">
      <c r="A192" s="34" t="s">
        <v>454</v>
      </c>
      <c r="B192" s="34" t="s">
        <v>495</v>
      </c>
      <c r="C192" s="34" t="s">
        <v>198</v>
      </c>
      <c r="D192" s="90">
        <v>0.65</v>
      </c>
      <c r="E192" s="37" t="s">
        <v>1015</v>
      </c>
    </row>
    <row r="193" spans="1:5" ht="11.25" customHeight="1">
      <c r="A193" s="34" t="s">
        <v>207</v>
      </c>
      <c r="B193" s="34" t="s">
        <v>208</v>
      </c>
      <c r="C193" s="34" t="s">
        <v>198</v>
      </c>
      <c r="D193" s="90">
        <v>0.65</v>
      </c>
      <c r="E193" s="37">
        <v>0.95</v>
      </c>
    </row>
    <row r="194" spans="1:5" ht="11.25" customHeight="1">
      <c r="A194" s="34" t="s">
        <v>293</v>
      </c>
      <c r="B194" s="34" t="s">
        <v>294</v>
      </c>
      <c r="C194" s="34" t="s">
        <v>198</v>
      </c>
      <c r="D194" s="90">
        <v>1.29</v>
      </c>
      <c r="E194" s="37">
        <v>1.9</v>
      </c>
    </row>
    <row r="195" spans="1:5" ht="11.25" customHeight="1">
      <c r="A195" s="34" t="s">
        <v>209</v>
      </c>
      <c r="B195" s="34" t="s">
        <v>210</v>
      </c>
      <c r="C195" s="34" t="s">
        <v>198</v>
      </c>
      <c r="D195" s="90">
        <v>0.65</v>
      </c>
      <c r="E195" s="37">
        <v>0.95</v>
      </c>
    </row>
    <row r="196" spans="1:5" ht="11.25" customHeight="1">
      <c r="A196" s="34" t="s">
        <v>295</v>
      </c>
      <c r="B196" s="34" t="s">
        <v>296</v>
      </c>
      <c r="C196" s="34" t="s">
        <v>198</v>
      </c>
      <c r="D196" s="90">
        <v>1.29</v>
      </c>
      <c r="E196" s="37">
        <v>1.9</v>
      </c>
    </row>
    <row r="197" spans="1:5" ht="11.25" customHeight="1">
      <c r="A197" s="34" t="s">
        <v>211</v>
      </c>
      <c r="B197" s="34" t="s">
        <v>212</v>
      </c>
      <c r="C197" s="34" t="s">
        <v>198</v>
      </c>
      <c r="D197" s="90">
        <v>0.65</v>
      </c>
      <c r="E197" s="37">
        <v>0.95</v>
      </c>
    </row>
    <row r="198" spans="1:5" ht="11.25" customHeight="1">
      <c r="A198" s="34" t="s">
        <v>297</v>
      </c>
      <c r="B198" s="34" t="s">
        <v>298</v>
      </c>
      <c r="C198" s="34" t="s">
        <v>198</v>
      </c>
      <c r="D198" s="90">
        <v>1.29</v>
      </c>
      <c r="E198" s="37">
        <v>1.9</v>
      </c>
    </row>
    <row r="199" spans="1:5" ht="11.25" customHeight="1">
      <c r="A199" s="34" t="s">
        <v>440</v>
      </c>
      <c r="B199" s="34" t="s">
        <v>498</v>
      </c>
      <c r="C199" s="34" t="s">
        <v>198</v>
      </c>
      <c r="D199" s="90">
        <v>0.65</v>
      </c>
      <c r="E199" s="37" t="s">
        <v>1015</v>
      </c>
    </row>
    <row r="200" spans="1:5" ht="11.25" customHeight="1">
      <c r="A200" s="34" t="s">
        <v>441</v>
      </c>
      <c r="B200" s="34" t="s">
        <v>505</v>
      </c>
      <c r="C200" s="34" t="s">
        <v>198</v>
      </c>
      <c r="D200" s="90">
        <v>0.65</v>
      </c>
      <c r="E200" s="37" t="s">
        <v>1015</v>
      </c>
    </row>
    <row r="201" spans="1:5" ht="11.25" customHeight="1">
      <c r="A201" s="34" t="s">
        <v>442</v>
      </c>
      <c r="B201" s="34" t="s">
        <v>499</v>
      </c>
      <c r="C201" s="34" t="s">
        <v>198</v>
      </c>
      <c r="D201" s="90">
        <v>0.65</v>
      </c>
      <c r="E201" s="37" t="s">
        <v>1015</v>
      </c>
    </row>
    <row r="202" spans="1:5" ht="11.25" customHeight="1">
      <c r="A202" s="34" t="s">
        <v>506</v>
      </c>
      <c r="B202" s="34" t="s">
        <v>507</v>
      </c>
      <c r="C202" s="34" t="s">
        <v>198</v>
      </c>
      <c r="D202" s="90">
        <v>0.65</v>
      </c>
      <c r="E202" s="37" t="s">
        <v>1015</v>
      </c>
    </row>
    <row r="203" spans="1:5" ht="11.25" customHeight="1">
      <c r="A203" s="34" t="s">
        <v>611</v>
      </c>
      <c r="B203" s="34" t="s">
        <v>670</v>
      </c>
      <c r="C203" s="34" t="s">
        <v>198</v>
      </c>
      <c r="D203" s="90">
        <v>0.65</v>
      </c>
      <c r="E203" s="37">
        <v>0.95</v>
      </c>
    </row>
    <row r="204" spans="1:5" ht="11.25" customHeight="1">
      <c r="A204" s="34" t="s">
        <v>800</v>
      </c>
      <c r="B204" s="34" t="s">
        <v>801</v>
      </c>
      <c r="C204" s="34" t="s">
        <v>198</v>
      </c>
      <c r="D204" s="90">
        <v>1.29</v>
      </c>
      <c r="E204" s="37">
        <v>1.9</v>
      </c>
    </row>
    <row r="205" spans="1:5" ht="11.25" customHeight="1">
      <c r="A205" s="34" t="s">
        <v>802</v>
      </c>
      <c r="B205" s="34" t="s">
        <v>803</v>
      </c>
      <c r="C205" s="34" t="s">
        <v>198</v>
      </c>
      <c r="D205" s="90">
        <v>0.65</v>
      </c>
      <c r="E205" s="37">
        <v>0.95</v>
      </c>
    </row>
    <row r="206" spans="1:5" ht="11.25" customHeight="1">
      <c r="A206" s="34" t="s">
        <v>804</v>
      </c>
      <c r="B206" s="34" t="s">
        <v>805</v>
      </c>
      <c r="C206" s="34" t="s">
        <v>198</v>
      </c>
      <c r="D206" s="90">
        <v>1.29</v>
      </c>
      <c r="E206" s="37">
        <v>1.9</v>
      </c>
    </row>
    <row r="207" spans="1:5" ht="11.25" customHeight="1">
      <c r="A207" s="34" t="s">
        <v>503</v>
      </c>
      <c r="B207" s="34" t="s">
        <v>504</v>
      </c>
      <c r="C207" s="34" t="s">
        <v>198</v>
      </c>
      <c r="D207" s="90">
        <v>0.65</v>
      </c>
      <c r="E207" s="37" t="s">
        <v>1015</v>
      </c>
    </row>
    <row r="208" spans="1:5" ht="11.25" customHeight="1">
      <c r="A208" s="34" t="s">
        <v>806</v>
      </c>
      <c r="B208" s="34" t="s">
        <v>807</v>
      </c>
      <c r="C208" s="34" t="s">
        <v>198</v>
      </c>
      <c r="D208" s="90">
        <v>0.65</v>
      </c>
      <c r="E208" s="37">
        <v>0.95</v>
      </c>
    </row>
    <row r="209" spans="1:5" ht="11.25" customHeight="1">
      <c r="A209" s="34" t="s">
        <v>808</v>
      </c>
      <c r="B209" s="34" t="s">
        <v>809</v>
      </c>
      <c r="C209" s="34" t="s">
        <v>198</v>
      </c>
      <c r="D209" s="90">
        <v>1.29</v>
      </c>
      <c r="E209" s="37">
        <v>1.9</v>
      </c>
    </row>
    <row r="210" spans="1:5" ht="11.25" customHeight="1">
      <c r="A210" s="34" t="s">
        <v>483</v>
      </c>
      <c r="B210" s="34" t="s">
        <v>484</v>
      </c>
      <c r="C210" s="34" t="s">
        <v>198</v>
      </c>
      <c r="D210" s="90">
        <v>0.65</v>
      </c>
      <c r="E210" s="37" t="s">
        <v>1015</v>
      </c>
    </row>
    <row r="211" spans="1:5" ht="11.25" customHeight="1">
      <c r="A211" s="34" t="s">
        <v>486</v>
      </c>
      <c r="B211" s="34" t="s">
        <v>487</v>
      </c>
      <c r="C211" s="34" t="s">
        <v>198</v>
      </c>
      <c r="D211" s="90">
        <v>1.29</v>
      </c>
      <c r="E211" s="37" t="s">
        <v>1015</v>
      </c>
    </row>
    <row r="212" spans="1:5" ht="11.25" customHeight="1">
      <c r="A212" s="34" t="s">
        <v>213</v>
      </c>
      <c r="B212" s="34" t="s">
        <v>214</v>
      </c>
      <c r="C212" s="34" t="s">
        <v>198</v>
      </c>
      <c r="D212" s="90">
        <v>0.65</v>
      </c>
      <c r="E212" s="37">
        <v>0.95</v>
      </c>
    </row>
    <row r="213" spans="1:5" ht="11.25" customHeight="1">
      <c r="A213" s="34" t="s">
        <v>299</v>
      </c>
      <c r="B213" s="34" t="s">
        <v>300</v>
      </c>
      <c r="C213" s="34" t="s">
        <v>198</v>
      </c>
      <c r="D213" s="90">
        <v>1.29</v>
      </c>
      <c r="E213" s="37">
        <v>1.9</v>
      </c>
    </row>
    <row r="214" spans="1:5" ht="11.25" customHeight="1">
      <c r="A214" s="34" t="s">
        <v>810</v>
      </c>
      <c r="B214" s="34" t="s">
        <v>811</v>
      </c>
      <c r="C214" s="34" t="s">
        <v>198</v>
      </c>
      <c r="D214" s="90">
        <v>0.65</v>
      </c>
      <c r="E214" s="37">
        <v>0.95</v>
      </c>
    </row>
    <row r="215" spans="1:5" ht="11.25" customHeight="1">
      <c r="A215" s="34" t="s">
        <v>812</v>
      </c>
      <c r="B215" s="34" t="s">
        <v>813</v>
      </c>
      <c r="C215" s="34" t="s">
        <v>198</v>
      </c>
      <c r="D215" s="90">
        <v>1.29</v>
      </c>
      <c r="E215" s="37">
        <v>1.9</v>
      </c>
    </row>
    <row r="216" spans="1:5" ht="11.25" customHeight="1">
      <c r="A216" s="34" t="s">
        <v>605</v>
      </c>
      <c r="B216" s="34" t="s">
        <v>645</v>
      </c>
      <c r="C216" s="34" t="s">
        <v>198</v>
      </c>
      <c r="D216" s="90">
        <v>0.65</v>
      </c>
      <c r="E216" s="37">
        <v>0.95</v>
      </c>
    </row>
    <row r="217" spans="1:5" ht="11.25" customHeight="1">
      <c r="A217" s="34" t="s">
        <v>814</v>
      </c>
      <c r="B217" s="34" t="s">
        <v>815</v>
      </c>
      <c r="C217" s="34" t="s">
        <v>198</v>
      </c>
      <c r="D217" s="90">
        <v>1.29</v>
      </c>
      <c r="E217" s="37">
        <v>1.9</v>
      </c>
    </row>
    <row r="218" spans="1:5" ht="11.25" customHeight="1">
      <c r="A218" s="34" t="s">
        <v>281</v>
      </c>
      <c r="B218" s="34" t="s">
        <v>282</v>
      </c>
      <c r="C218" s="34" t="s">
        <v>198</v>
      </c>
      <c r="D218" s="90">
        <v>0.65</v>
      </c>
      <c r="E218" s="37">
        <v>0.95</v>
      </c>
    </row>
    <row r="219" spans="1:5" ht="11.25" customHeight="1">
      <c r="A219" s="34" t="s">
        <v>337</v>
      </c>
      <c r="B219" s="34" t="s">
        <v>338</v>
      </c>
      <c r="C219" s="34" t="s">
        <v>198</v>
      </c>
      <c r="D219" s="90">
        <v>1.29</v>
      </c>
      <c r="E219" s="37">
        <v>1.9</v>
      </c>
    </row>
    <row r="220" spans="1:5" ht="11.25" customHeight="1">
      <c r="A220" s="34" t="s">
        <v>466</v>
      </c>
      <c r="B220" s="34" t="s">
        <v>563</v>
      </c>
      <c r="C220" s="34" t="s">
        <v>198</v>
      </c>
      <c r="D220" s="90">
        <v>0.65</v>
      </c>
      <c r="E220" s="37" t="s">
        <v>1015</v>
      </c>
    </row>
    <row r="221" spans="1:5" ht="11.25" customHeight="1">
      <c r="A221" s="34" t="s">
        <v>475</v>
      </c>
      <c r="B221" s="34" t="s">
        <v>520</v>
      </c>
      <c r="C221" s="34" t="s">
        <v>198</v>
      </c>
      <c r="D221" s="90">
        <v>1.29</v>
      </c>
      <c r="E221" s="37">
        <v>1.9</v>
      </c>
    </row>
    <row r="222" spans="1:5" ht="11.25" customHeight="1">
      <c r="A222" s="34" t="s">
        <v>467</v>
      </c>
      <c r="B222" s="34" t="s">
        <v>494</v>
      </c>
      <c r="C222" s="34" t="s">
        <v>198</v>
      </c>
      <c r="D222" s="90">
        <v>0.65</v>
      </c>
      <c r="E222" s="37" t="s">
        <v>1015</v>
      </c>
    </row>
    <row r="223" spans="1:5" ht="11.25" customHeight="1">
      <c r="A223" s="34" t="s">
        <v>470</v>
      </c>
      <c r="B223" s="34" t="s">
        <v>488</v>
      </c>
      <c r="C223" s="34" t="s">
        <v>198</v>
      </c>
      <c r="D223" s="90">
        <v>1.29</v>
      </c>
      <c r="E223" s="37" t="s">
        <v>1015</v>
      </c>
    </row>
    <row r="224" spans="1:5" ht="11.25" customHeight="1">
      <c r="A224" s="34" t="s">
        <v>287</v>
      </c>
      <c r="B224" s="34" t="s">
        <v>288</v>
      </c>
      <c r="C224" s="34" t="s">
        <v>198</v>
      </c>
      <c r="D224" s="90">
        <v>0.65</v>
      </c>
      <c r="E224" s="37">
        <v>0.95</v>
      </c>
    </row>
    <row r="225" spans="1:5" ht="11.25" customHeight="1">
      <c r="A225" s="34" t="s">
        <v>339</v>
      </c>
      <c r="B225" s="34" t="s">
        <v>340</v>
      </c>
      <c r="C225" s="34" t="s">
        <v>198</v>
      </c>
      <c r="D225" s="90">
        <v>1.29</v>
      </c>
      <c r="E225" s="37">
        <v>1.9</v>
      </c>
    </row>
    <row r="226" spans="1:5" ht="11.25" customHeight="1">
      <c r="A226" s="34" t="s">
        <v>468</v>
      </c>
      <c r="B226" s="34" t="s">
        <v>493</v>
      </c>
      <c r="C226" s="34" t="s">
        <v>198</v>
      </c>
      <c r="D226" s="90">
        <v>0.65</v>
      </c>
      <c r="E226" s="37">
        <v>0.95</v>
      </c>
    </row>
    <row r="227" spans="1:5" ht="11.25" customHeight="1">
      <c r="A227" s="34" t="s">
        <v>474</v>
      </c>
      <c r="B227" s="34" t="s">
        <v>519</v>
      </c>
      <c r="C227" s="34" t="s">
        <v>198</v>
      </c>
      <c r="D227" s="90">
        <v>1.29</v>
      </c>
      <c r="E227" s="37">
        <v>1.9</v>
      </c>
    </row>
    <row r="228" spans="1:5" ht="11.25" customHeight="1">
      <c r="A228" s="34" t="s">
        <v>606</v>
      </c>
      <c r="B228" s="34" t="s">
        <v>646</v>
      </c>
      <c r="C228" s="34" t="s">
        <v>198</v>
      </c>
      <c r="D228" s="90">
        <v>0.65</v>
      </c>
      <c r="E228" s="37">
        <v>0.95</v>
      </c>
    </row>
    <row r="229" spans="1:5" ht="11.25" customHeight="1">
      <c r="A229" s="34" t="s">
        <v>816</v>
      </c>
      <c r="B229" s="34" t="s">
        <v>817</v>
      </c>
      <c r="C229" s="34" t="s">
        <v>198</v>
      </c>
      <c r="D229" s="90">
        <v>1.29</v>
      </c>
      <c r="E229" s="37">
        <v>1.9</v>
      </c>
    </row>
    <row r="230" spans="1:5" ht="11.25" customHeight="1">
      <c r="A230" s="34" t="s">
        <v>818</v>
      </c>
      <c r="B230" s="34" t="s">
        <v>819</v>
      </c>
      <c r="C230" s="34" t="s">
        <v>198</v>
      </c>
      <c r="D230" s="90">
        <v>0.65</v>
      </c>
      <c r="E230" s="37">
        <v>0.95</v>
      </c>
    </row>
    <row r="231" spans="1:5" ht="11.25" customHeight="1">
      <c r="A231" s="34" t="s">
        <v>820</v>
      </c>
      <c r="B231" s="34" t="s">
        <v>821</v>
      </c>
      <c r="C231" s="34" t="s">
        <v>198</v>
      </c>
      <c r="D231" s="90">
        <v>1.29</v>
      </c>
      <c r="E231" s="37">
        <v>1.9</v>
      </c>
    </row>
    <row r="232" spans="1:5" ht="11.25" customHeight="1">
      <c r="A232" s="34" t="s">
        <v>822</v>
      </c>
      <c r="B232" s="34" t="s">
        <v>823</v>
      </c>
      <c r="C232" s="34" t="s">
        <v>198</v>
      </c>
      <c r="D232" s="90">
        <v>0.65</v>
      </c>
      <c r="E232" s="37">
        <v>0.95</v>
      </c>
    </row>
    <row r="233" spans="1:5" ht="11.25" customHeight="1">
      <c r="A233" s="34" t="s">
        <v>824</v>
      </c>
      <c r="B233" s="34" t="s">
        <v>825</v>
      </c>
      <c r="C233" s="34" t="s">
        <v>198</v>
      </c>
      <c r="D233" s="90">
        <v>1.29</v>
      </c>
      <c r="E233" s="37">
        <v>1.9</v>
      </c>
    </row>
    <row r="234" spans="1:5" ht="11.25" customHeight="1">
      <c r="A234" s="34" t="s">
        <v>826</v>
      </c>
      <c r="B234" s="34" t="s">
        <v>827</v>
      </c>
      <c r="C234" s="34" t="s">
        <v>198</v>
      </c>
      <c r="D234" s="90">
        <v>0.65</v>
      </c>
      <c r="E234" s="37">
        <v>0.95</v>
      </c>
    </row>
    <row r="235" spans="1:5" ht="11.25" customHeight="1">
      <c r="A235" s="34" t="s">
        <v>828</v>
      </c>
      <c r="B235" s="34" t="s">
        <v>829</v>
      </c>
      <c r="C235" s="34" t="s">
        <v>198</v>
      </c>
      <c r="D235" s="90">
        <v>1.29</v>
      </c>
      <c r="E235" s="37">
        <v>1.9</v>
      </c>
    </row>
    <row r="236" spans="1:5" ht="11.25" customHeight="1">
      <c r="A236" s="34" t="s">
        <v>830</v>
      </c>
      <c r="B236" s="34" t="s">
        <v>831</v>
      </c>
      <c r="C236" s="34" t="s">
        <v>198</v>
      </c>
      <c r="D236" s="90">
        <v>0.65</v>
      </c>
      <c r="E236" s="37">
        <v>0.95</v>
      </c>
    </row>
    <row r="237" spans="1:5" ht="11.25" customHeight="1">
      <c r="A237" s="34" t="s">
        <v>832</v>
      </c>
      <c r="B237" s="34" t="s">
        <v>833</v>
      </c>
      <c r="C237" s="34" t="s">
        <v>198</v>
      </c>
      <c r="D237" s="90">
        <v>1.29</v>
      </c>
      <c r="E237" s="37">
        <v>1.9</v>
      </c>
    </row>
    <row r="238" spans="1:5" ht="11.25" customHeight="1">
      <c r="A238" s="34" t="s">
        <v>607</v>
      </c>
      <c r="B238" s="34" t="s">
        <v>647</v>
      </c>
      <c r="C238" s="34" t="s">
        <v>198</v>
      </c>
      <c r="D238" s="90">
        <v>0.65</v>
      </c>
      <c r="E238" s="37">
        <v>0.95</v>
      </c>
    </row>
    <row r="239" spans="1:5" ht="11.25" customHeight="1">
      <c r="A239" s="34" t="s">
        <v>834</v>
      </c>
      <c r="B239" s="34" t="s">
        <v>835</v>
      </c>
      <c r="C239" s="34" t="s">
        <v>198</v>
      </c>
      <c r="D239" s="90">
        <v>1.29</v>
      </c>
      <c r="E239" s="37">
        <v>1.9</v>
      </c>
    </row>
    <row r="240" spans="1:5" ht="11.25" customHeight="1">
      <c r="A240" s="34" t="s">
        <v>836</v>
      </c>
      <c r="B240" s="34" t="s">
        <v>837</v>
      </c>
      <c r="C240" s="34" t="s">
        <v>198</v>
      </c>
      <c r="D240" s="90">
        <v>0.65</v>
      </c>
      <c r="E240" s="37">
        <v>0.95</v>
      </c>
    </row>
    <row r="241" spans="1:5" ht="11.25" customHeight="1">
      <c r="A241" s="34" t="s">
        <v>838</v>
      </c>
      <c r="B241" s="34" t="s">
        <v>839</v>
      </c>
      <c r="C241" s="34" t="s">
        <v>198</v>
      </c>
      <c r="D241" s="90">
        <v>1.29</v>
      </c>
      <c r="E241" s="37">
        <v>1.9</v>
      </c>
    </row>
    <row r="242" spans="1:5" ht="11.25" customHeight="1">
      <c r="A242" s="34" t="s">
        <v>341</v>
      </c>
      <c r="B242" s="34" t="s">
        <v>342</v>
      </c>
      <c r="C242" s="34" t="s">
        <v>198</v>
      </c>
      <c r="D242" s="90">
        <v>0.65</v>
      </c>
      <c r="E242" s="37">
        <v>0.95</v>
      </c>
    </row>
    <row r="243" spans="1:5" ht="11.25" customHeight="1">
      <c r="A243" s="34" t="s">
        <v>476</v>
      </c>
      <c r="B243" s="34" t="s">
        <v>564</v>
      </c>
      <c r="C243" s="34" t="s">
        <v>198</v>
      </c>
      <c r="D243" s="90">
        <v>1.29</v>
      </c>
      <c r="E243" s="37">
        <v>1.9</v>
      </c>
    </row>
    <row r="244" spans="1:5" ht="11.25" customHeight="1">
      <c r="A244" s="34" t="s">
        <v>840</v>
      </c>
      <c r="B244" s="34" t="s">
        <v>841</v>
      </c>
      <c r="C244" s="34" t="s">
        <v>198</v>
      </c>
      <c r="D244" s="90">
        <v>0.65</v>
      </c>
      <c r="E244" s="37">
        <v>0.95</v>
      </c>
    </row>
    <row r="245" spans="1:5" ht="11.25" customHeight="1">
      <c r="A245" s="34" t="s">
        <v>842</v>
      </c>
      <c r="B245" s="34" t="s">
        <v>843</v>
      </c>
      <c r="C245" s="34" t="s">
        <v>198</v>
      </c>
      <c r="D245" s="90">
        <v>1.29</v>
      </c>
      <c r="E245" s="37">
        <v>1.9</v>
      </c>
    </row>
    <row r="246" spans="1:5" ht="11.25" customHeight="1">
      <c r="A246" s="34" t="s">
        <v>844</v>
      </c>
      <c r="B246" s="34" t="s">
        <v>845</v>
      </c>
      <c r="C246" s="34" t="s">
        <v>198</v>
      </c>
      <c r="D246" s="90">
        <v>1.29</v>
      </c>
      <c r="E246" s="37">
        <v>1.9</v>
      </c>
    </row>
    <row r="247" spans="1:5" ht="11.25" customHeight="1">
      <c r="A247" s="34" t="s">
        <v>573</v>
      </c>
      <c r="B247" s="34" t="s">
        <v>579</v>
      </c>
      <c r="C247" s="34" t="s">
        <v>198</v>
      </c>
      <c r="D247" s="90">
        <v>0.65</v>
      </c>
      <c r="E247" s="37">
        <v>0.95</v>
      </c>
    </row>
    <row r="248" spans="1:5" ht="11.25" customHeight="1">
      <c r="A248" s="34" t="s">
        <v>846</v>
      </c>
      <c r="B248" s="34" t="s">
        <v>847</v>
      </c>
      <c r="C248" s="34" t="s">
        <v>198</v>
      </c>
      <c r="D248" s="90">
        <v>0.65</v>
      </c>
      <c r="E248" s="37">
        <v>0.95</v>
      </c>
    </row>
    <row r="249" spans="1:5" ht="11.25" customHeight="1">
      <c r="A249" s="34" t="s">
        <v>848</v>
      </c>
      <c r="B249" s="34" t="s">
        <v>849</v>
      </c>
      <c r="C249" s="34" t="s">
        <v>198</v>
      </c>
      <c r="D249" s="90">
        <v>1.29</v>
      </c>
      <c r="E249" s="37">
        <v>1.9</v>
      </c>
    </row>
    <row r="250" spans="1:5" ht="11.25" customHeight="1">
      <c r="A250" s="34" t="s">
        <v>574</v>
      </c>
      <c r="B250" s="34" t="s">
        <v>580</v>
      </c>
      <c r="C250" s="34" t="s">
        <v>198</v>
      </c>
      <c r="D250" s="90">
        <v>0.65</v>
      </c>
      <c r="E250" s="37">
        <v>0.95</v>
      </c>
    </row>
    <row r="251" spans="1:5" ht="11.25" customHeight="1">
      <c r="A251" s="34" t="s">
        <v>850</v>
      </c>
      <c r="B251" s="34" t="s">
        <v>851</v>
      </c>
      <c r="C251" s="34" t="s">
        <v>198</v>
      </c>
      <c r="D251" s="90">
        <v>0.65</v>
      </c>
      <c r="E251" s="37">
        <v>0.95</v>
      </c>
    </row>
    <row r="252" spans="1:5" ht="11.25" customHeight="1">
      <c r="A252" s="34" t="s">
        <v>852</v>
      </c>
      <c r="B252" s="34" t="s">
        <v>853</v>
      </c>
      <c r="C252" s="34" t="s">
        <v>198</v>
      </c>
      <c r="D252" s="90">
        <v>1.29</v>
      </c>
      <c r="E252" s="37">
        <v>1.9</v>
      </c>
    </row>
    <row r="253" spans="1:5" ht="11.25" customHeight="1">
      <c r="A253" s="34" t="s">
        <v>575</v>
      </c>
      <c r="B253" s="34" t="s">
        <v>581</v>
      </c>
      <c r="C253" s="34" t="s">
        <v>198</v>
      </c>
      <c r="D253" s="90">
        <v>0.65</v>
      </c>
      <c r="E253" s="37">
        <v>0.95</v>
      </c>
    </row>
    <row r="254" spans="1:5" ht="11.25" customHeight="1">
      <c r="A254" s="34" t="s">
        <v>616</v>
      </c>
      <c r="B254" s="34" t="s">
        <v>640</v>
      </c>
      <c r="C254" s="34" t="s">
        <v>198</v>
      </c>
      <c r="D254" s="90">
        <v>0.65</v>
      </c>
      <c r="E254" s="37">
        <v>0.95</v>
      </c>
    </row>
    <row r="255" spans="1:5" ht="11.25" customHeight="1">
      <c r="A255" s="34" t="s">
        <v>456</v>
      </c>
      <c r="B255" s="34" t="s">
        <v>510</v>
      </c>
      <c r="C255" s="34" t="s">
        <v>198</v>
      </c>
      <c r="D255" s="90">
        <v>0.65</v>
      </c>
      <c r="E255" s="37" t="s">
        <v>1015</v>
      </c>
    </row>
    <row r="256" spans="1:5" ht="11.25" customHeight="1">
      <c r="A256" s="34" t="s">
        <v>469</v>
      </c>
      <c r="B256" s="34" t="s">
        <v>480</v>
      </c>
      <c r="C256" s="34" t="s">
        <v>198</v>
      </c>
      <c r="D256" s="90">
        <v>1.29</v>
      </c>
      <c r="E256" s="37" t="s">
        <v>1015</v>
      </c>
    </row>
    <row r="257" spans="1:5" ht="11.25" customHeight="1">
      <c r="A257" s="34" t="s">
        <v>854</v>
      </c>
      <c r="B257" s="34" t="s">
        <v>855</v>
      </c>
      <c r="C257" s="34" t="s">
        <v>198</v>
      </c>
      <c r="D257" s="90">
        <v>0.65</v>
      </c>
      <c r="E257" s="37">
        <v>0.95</v>
      </c>
    </row>
    <row r="258" spans="1:5" ht="11.25" customHeight="1">
      <c r="A258" s="34" t="s">
        <v>856</v>
      </c>
      <c r="B258" s="34" t="s">
        <v>857</v>
      </c>
      <c r="C258" s="34" t="s">
        <v>198</v>
      </c>
      <c r="D258" s="90">
        <v>1.29</v>
      </c>
      <c r="E258" s="37">
        <v>1.9</v>
      </c>
    </row>
    <row r="259" spans="1:5" ht="11.25" customHeight="1">
      <c r="A259" s="34" t="s">
        <v>457</v>
      </c>
      <c r="B259" s="34" t="s">
        <v>496</v>
      </c>
      <c r="C259" s="34" t="s">
        <v>198</v>
      </c>
      <c r="D259" s="90">
        <v>0.65</v>
      </c>
      <c r="E259" s="37" t="s">
        <v>1015</v>
      </c>
    </row>
    <row r="260" spans="1:5" ht="11.25" customHeight="1">
      <c r="A260" s="34" t="s">
        <v>215</v>
      </c>
      <c r="B260" s="34" t="s">
        <v>216</v>
      </c>
      <c r="C260" s="34" t="s">
        <v>198</v>
      </c>
      <c r="D260" s="90">
        <v>0.65</v>
      </c>
      <c r="E260" s="37">
        <v>0.95</v>
      </c>
    </row>
    <row r="261" spans="1:5" ht="11.25" customHeight="1">
      <c r="A261" s="34" t="s">
        <v>199</v>
      </c>
      <c r="B261" s="34" t="s">
        <v>200</v>
      </c>
      <c r="C261" s="34" t="s">
        <v>198</v>
      </c>
      <c r="D261" s="90">
        <v>1.29</v>
      </c>
      <c r="E261" s="37">
        <v>1.9</v>
      </c>
    </row>
    <row r="262" spans="1:5" ht="11.25" customHeight="1">
      <c r="A262" s="34" t="s">
        <v>217</v>
      </c>
      <c r="B262" s="34" t="s">
        <v>218</v>
      </c>
      <c r="C262" s="34" t="s">
        <v>198</v>
      </c>
      <c r="D262" s="90">
        <v>0.65</v>
      </c>
      <c r="E262" s="37">
        <v>0.95</v>
      </c>
    </row>
    <row r="263" spans="1:5" ht="11.25" customHeight="1">
      <c r="A263" s="34" t="s">
        <v>301</v>
      </c>
      <c r="B263" s="34" t="s">
        <v>302</v>
      </c>
      <c r="C263" s="34" t="s">
        <v>198</v>
      </c>
      <c r="D263" s="90">
        <v>1.29</v>
      </c>
      <c r="E263" s="37">
        <v>1.9</v>
      </c>
    </row>
    <row r="264" spans="1:5" ht="11.25" customHeight="1">
      <c r="A264" s="34" t="s">
        <v>219</v>
      </c>
      <c r="B264" s="34" t="s">
        <v>220</v>
      </c>
      <c r="C264" s="34" t="s">
        <v>198</v>
      </c>
      <c r="D264" s="90">
        <v>0.65</v>
      </c>
      <c r="E264" s="37">
        <v>0.95</v>
      </c>
    </row>
    <row r="265" spans="1:5" ht="11.25" customHeight="1">
      <c r="A265" s="34" t="s">
        <v>303</v>
      </c>
      <c r="B265" s="34" t="s">
        <v>304</v>
      </c>
      <c r="C265" s="34" t="s">
        <v>198</v>
      </c>
      <c r="D265" s="90">
        <v>1.29</v>
      </c>
      <c r="E265" s="37">
        <v>1.9</v>
      </c>
    </row>
    <row r="266" spans="1:5" ht="11.25" customHeight="1">
      <c r="A266" s="34" t="s">
        <v>458</v>
      </c>
      <c r="B266" s="34" t="s">
        <v>509</v>
      </c>
      <c r="C266" s="34" t="s">
        <v>198</v>
      </c>
      <c r="D266" s="90">
        <v>0.65</v>
      </c>
      <c r="E266" s="37" t="s">
        <v>1015</v>
      </c>
    </row>
    <row r="267" spans="1:5" ht="11.25" customHeight="1">
      <c r="A267" s="34" t="s">
        <v>459</v>
      </c>
      <c r="B267" s="34" t="s">
        <v>508</v>
      </c>
      <c r="C267" s="34" t="s">
        <v>198</v>
      </c>
      <c r="D267" s="90">
        <v>0.65</v>
      </c>
      <c r="E267" s="37" t="s">
        <v>1015</v>
      </c>
    </row>
    <row r="268" spans="1:5" ht="11.25" customHeight="1">
      <c r="A268" s="34" t="s">
        <v>460</v>
      </c>
      <c r="B268" s="34" t="s">
        <v>500</v>
      </c>
      <c r="C268" s="34" t="s">
        <v>198</v>
      </c>
      <c r="D268" s="90">
        <v>1.29</v>
      </c>
      <c r="E268" s="37" t="s">
        <v>1015</v>
      </c>
    </row>
    <row r="269" spans="1:5" ht="11.25" customHeight="1">
      <c r="A269" s="34" t="s">
        <v>514</v>
      </c>
      <c r="B269" s="34" t="s">
        <v>515</v>
      </c>
      <c r="C269" s="34" t="s">
        <v>198</v>
      </c>
      <c r="D269" s="90">
        <v>0.65</v>
      </c>
      <c r="E269" s="37" t="s">
        <v>1015</v>
      </c>
    </row>
    <row r="270" spans="1:5" ht="11.25" customHeight="1">
      <c r="A270" s="34" t="s">
        <v>461</v>
      </c>
      <c r="B270" s="34" t="s">
        <v>501</v>
      </c>
      <c r="C270" s="34" t="s">
        <v>198</v>
      </c>
      <c r="D270" s="90">
        <v>1.29</v>
      </c>
      <c r="E270" s="37" t="s">
        <v>1015</v>
      </c>
    </row>
    <row r="271" spans="1:5" ht="11.25" customHeight="1">
      <c r="A271" s="34" t="s">
        <v>512</v>
      </c>
      <c r="B271" s="34" t="s">
        <v>513</v>
      </c>
      <c r="C271" s="34" t="s">
        <v>198</v>
      </c>
      <c r="D271" s="90">
        <v>0.65</v>
      </c>
      <c r="E271" s="37" t="s">
        <v>1015</v>
      </c>
    </row>
    <row r="272" spans="1:5" ht="11.25" customHeight="1">
      <c r="A272" s="34" t="s">
        <v>221</v>
      </c>
      <c r="B272" s="34" t="s">
        <v>222</v>
      </c>
      <c r="C272" s="34" t="s">
        <v>198</v>
      </c>
      <c r="D272" s="90">
        <v>0.65</v>
      </c>
      <c r="E272" s="37">
        <v>0.95</v>
      </c>
    </row>
    <row r="273" spans="1:5" ht="11.25" customHeight="1">
      <c r="A273" s="34" t="s">
        <v>305</v>
      </c>
      <c r="B273" s="34" t="s">
        <v>306</v>
      </c>
      <c r="C273" s="34" t="s">
        <v>198</v>
      </c>
      <c r="D273" s="90">
        <v>1.29</v>
      </c>
      <c r="E273" s="37">
        <v>1.9</v>
      </c>
    </row>
    <row r="274" spans="1:5" ht="11.25" customHeight="1">
      <c r="A274" s="34" t="s">
        <v>343</v>
      </c>
      <c r="B274" s="34" t="s">
        <v>344</v>
      </c>
      <c r="C274" s="34" t="s">
        <v>198</v>
      </c>
      <c r="D274" s="90">
        <v>0.65</v>
      </c>
      <c r="E274" s="37">
        <v>0.95</v>
      </c>
    </row>
    <row r="275" spans="1:5" ht="11.25" customHeight="1">
      <c r="A275" s="34" t="s">
        <v>626</v>
      </c>
      <c r="B275" s="34" t="s">
        <v>637</v>
      </c>
      <c r="C275" s="34" t="s">
        <v>198</v>
      </c>
      <c r="D275" s="90">
        <v>0.65</v>
      </c>
      <c r="E275" s="37">
        <v>0.95</v>
      </c>
    </row>
    <row r="276" spans="1:5" ht="11.25" customHeight="1">
      <c r="A276" s="34" t="s">
        <v>627</v>
      </c>
      <c r="B276" s="34" t="s">
        <v>638</v>
      </c>
      <c r="C276" s="34" t="s">
        <v>198</v>
      </c>
      <c r="D276" s="90">
        <v>0.65</v>
      </c>
      <c r="E276" s="37">
        <v>0.95</v>
      </c>
    </row>
    <row r="277" spans="1:5" ht="11.25" customHeight="1">
      <c r="A277" s="34" t="s">
        <v>858</v>
      </c>
      <c r="B277" s="34" t="s">
        <v>859</v>
      </c>
      <c r="C277" s="34" t="s">
        <v>198</v>
      </c>
      <c r="D277" s="90">
        <v>0.65</v>
      </c>
      <c r="E277" s="37">
        <v>0.95</v>
      </c>
    </row>
    <row r="278" spans="1:5" ht="11.25" customHeight="1">
      <c r="A278" s="34" t="s">
        <v>860</v>
      </c>
      <c r="B278" s="34" t="s">
        <v>861</v>
      </c>
      <c r="C278" s="34" t="s">
        <v>198</v>
      </c>
      <c r="D278" s="90">
        <v>1.29</v>
      </c>
      <c r="E278" s="37">
        <v>1.9</v>
      </c>
    </row>
    <row r="279" spans="1:5" ht="11.25" customHeight="1">
      <c r="A279" s="34" t="s">
        <v>862</v>
      </c>
      <c r="B279" s="34" t="s">
        <v>863</v>
      </c>
      <c r="C279" s="34" t="s">
        <v>198</v>
      </c>
      <c r="D279" s="90">
        <v>0.65</v>
      </c>
      <c r="E279" s="37">
        <v>0.95</v>
      </c>
    </row>
    <row r="280" spans="1:5" ht="11.25" customHeight="1">
      <c r="A280" s="34" t="s">
        <v>864</v>
      </c>
      <c r="B280" s="34" t="s">
        <v>865</v>
      </c>
      <c r="C280" s="34" t="s">
        <v>198</v>
      </c>
      <c r="D280" s="90">
        <v>1.29</v>
      </c>
      <c r="E280" s="37">
        <v>1.9</v>
      </c>
    </row>
    <row r="281" spans="1:5" ht="11.25" customHeight="1">
      <c r="A281" s="34" t="s">
        <v>866</v>
      </c>
      <c r="B281" s="34" t="s">
        <v>867</v>
      </c>
      <c r="C281" s="34" t="s">
        <v>198</v>
      </c>
      <c r="D281" s="90">
        <v>0.65</v>
      </c>
      <c r="E281" s="37">
        <v>0.95</v>
      </c>
    </row>
    <row r="282" spans="1:5" ht="11.25" customHeight="1">
      <c r="A282" s="34" t="s">
        <v>868</v>
      </c>
      <c r="B282" s="34" t="s">
        <v>869</v>
      </c>
      <c r="C282" s="34" t="s">
        <v>198</v>
      </c>
      <c r="D282" s="90">
        <v>1.29</v>
      </c>
      <c r="E282" s="37">
        <v>1.9</v>
      </c>
    </row>
    <row r="283" spans="1:5" ht="11.25" customHeight="1">
      <c r="A283" s="34" t="s">
        <v>628</v>
      </c>
      <c r="B283" s="34" t="s">
        <v>639</v>
      </c>
      <c r="C283" s="34" t="s">
        <v>198</v>
      </c>
      <c r="D283" s="90">
        <v>0.65</v>
      </c>
      <c r="E283" s="37">
        <v>0.95</v>
      </c>
    </row>
    <row r="284" spans="1:5" ht="11.25" customHeight="1">
      <c r="A284" s="34" t="s">
        <v>223</v>
      </c>
      <c r="B284" s="34" t="s">
        <v>224</v>
      </c>
      <c r="C284" s="34" t="s">
        <v>198</v>
      </c>
      <c r="D284" s="90">
        <v>0.65</v>
      </c>
      <c r="E284" s="37">
        <v>0.95</v>
      </c>
    </row>
    <row r="285" spans="1:5" ht="11.25" customHeight="1">
      <c r="A285" s="34" t="s">
        <v>225</v>
      </c>
      <c r="B285" s="34" t="s">
        <v>226</v>
      </c>
      <c r="C285" s="34" t="s">
        <v>198</v>
      </c>
      <c r="D285" s="90">
        <v>1.29</v>
      </c>
      <c r="E285" s="37">
        <v>1.9</v>
      </c>
    </row>
    <row r="286" spans="1:5" ht="11.25" customHeight="1">
      <c r="A286" s="34" t="s">
        <v>870</v>
      </c>
      <c r="B286" s="34" t="s">
        <v>871</v>
      </c>
      <c r="C286" s="34" t="s">
        <v>198</v>
      </c>
      <c r="D286" s="90">
        <v>0.65</v>
      </c>
      <c r="E286" s="37">
        <v>0.95</v>
      </c>
    </row>
    <row r="287" spans="1:5" ht="11.25" customHeight="1">
      <c r="A287" s="34" t="s">
        <v>872</v>
      </c>
      <c r="B287" s="34" t="s">
        <v>873</v>
      </c>
      <c r="C287" s="34" t="s">
        <v>198</v>
      </c>
      <c r="D287" s="90">
        <v>1.29</v>
      </c>
      <c r="E287" s="37">
        <v>1.9</v>
      </c>
    </row>
    <row r="288" spans="1:5" ht="11.25" customHeight="1">
      <c r="A288" s="34" t="s">
        <v>227</v>
      </c>
      <c r="B288" s="34" t="s">
        <v>228</v>
      </c>
      <c r="C288" s="34" t="s">
        <v>198</v>
      </c>
      <c r="D288" s="90">
        <v>0.65</v>
      </c>
      <c r="E288" s="37">
        <v>0.95</v>
      </c>
    </row>
    <row r="289" spans="1:5" ht="11.25" customHeight="1">
      <c r="A289" s="34" t="s">
        <v>307</v>
      </c>
      <c r="B289" s="34" t="s">
        <v>308</v>
      </c>
      <c r="C289" s="34" t="s">
        <v>198</v>
      </c>
      <c r="D289" s="90">
        <v>1.29</v>
      </c>
      <c r="E289" s="37">
        <v>1.9</v>
      </c>
    </row>
    <row r="290" spans="1:5" ht="11.25" customHeight="1">
      <c r="A290" s="34" t="s">
        <v>229</v>
      </c>
      <c r="B290" s="34" t="s">
        <v>230</v>
      </c>
      <c r="C290" s="34" t="s">
        <v>198</v>
      </c>
      <c r="D290" s="90">
        <v>0.65</v>
      </c>
      <c r="E290" s="37">
        <v>0.95</v>
      </c>
    </row>
    <row r="291" spans="1:5" ht="11.25" customHeight="1">
      <c r="A291" s="34" t="s">
        <v>231</v>
      </c>
      <c r="B291" s="34" t="s">
        <v>232</v>
      </c>
      <c r="C291" s="34" t="s">
        <v>198</v>
      </c>
      <c r="D291" s="90">
        <v>1.29</v>
      </c>
      <c r="E291" s="37">
        <v>1.9</v>
      </c>
    </row>
    <row r="292" spans="1:5" ht="11.25" customHeight="1">
      <c r="A292" s="34" t="s">
        <v>233</v>
      </c>
      <c r="B292" s="34" t="s">
        <v>234</v>
      </c>
      <c r="C292" s="34" t="s">
        <v>198</v>
      </c>
      <c r="D292" s="90">
        <v>0.65</v>
      </c>
      <c r="E292" s="37">
        <v>0.95</v>
      </c>
    </row>
    <row r="293" spans="1:5" ht="11.25" customHeight="1">
      <c r="A293" s="34" t="s">
        <v>235</v>
      </c>
      <c r="B293" s="34" t="s">
        <v>236</v>
      </c>
      <c r="C293" s="34" t="s">
        <v>198</v>
      </c>
      <c r="D293" s="90">
        <v>1.29</v>
      </c>
      <c r="E293" s="37">
        <v>1.9</v>
      </c>
    </row>
    <row r="294" spans="1:5" ht="11.25" customHeight="1">
      <c r="A294" s="34" t="s">
        <v>237</v>
      </c>
      <c r="B294" s="34" t="s">
        <v>238</v>
      </c>
      <c r="C294" s="34" t="s">
        <v>198</v>
      </c>
      <c r="D294" s="90">
        <v>0.65</v>
      </c>
      <c r="E294" s="37">
        <v>0.95</v>
      </c>
    </row>
    <row r="295" spans="1:5" ht="11.25" customHeight="1">
      <c r="A295" s="34" t="s">
        <v>309</v>
      </c>
      <c r="B295" s="34" t="s">
        <v>310</v>
      </c>
      <c r="C295" s="34" t="s">
        <v>198</v>
      </c>
      <c r="D295" s="90">
        <v>1.29</v>
      </c>
      <c r="E295" s="37">
        <v>1.9</v>
      </c>
    </row>
    <row r="296" spans="1:5" ht="11.25" customHeight="1">
      <c r="A296" s="34" t="s">
        <v>347</v>
      </c>
      <c r="B296" s="34" t="s">
        <v>348</v>
      </c>
      <c r="C296" s="34" t="s">
        <v>198</v>
      </c>
      <c r="D296" s="90">
        <v>0.65</v>
      </c>
      <c r="E296" s="37">
        <v>0.95</v>
      </c>
    </row>
    <row r="297" spans="1:5" ht="11.25" customHeight="1">
      <c r="A297" s="34" t="s">
        <v>277</v>
      </c>
      <c r="B297" s="34" t="s">
        <v>278</v>
      </c>
      <c r="C297" s="34" t="s">
        <v>198</v>
      </c>
      <c r="D297" s="90">
        <v>1.29</v>
      </c>
      <c r="E297" s="37">
        <v>1.9</v>
      </c>
    </row>
    <row r="298" spans="1:5" ht="11.25" customHeight="1">
      <c r="A298" s="34" t="s">
        <v>874</v>
      </c>
      <c r="B298" s="34" t="s">
        <v>875</v>
      </c>
      <c r="C298" s="34" t="s">
        <v>198</v>
      </c>
      <c r="D298" s="90">
        <v>0.65</v>
      </c>
      <c r="E298" s="37">
        <v>0.95</v>
      </c>
    </row>
    <row r="299" spans="1:5" ht="11.25" customHeight="1">
      <c r="A299" s="34" t="s">
        <v>876</v>
      </c>
      <c r="B299" s="34" t="s">
        <v>877</v>
      </c>
      <c r="C299" s="34" t="s">
        <v>198</v>
      </c>
      <c r="D299" s="90">
        <v>1.29</v>
      </c>
      <c r="E299" s="37">
        <v>1.9</v>
      </c>
    </row>
    <row r="300" spans="1:5" ht="11.25" customHeight="1">
      <c r="A300" s="34" t="s">
        <v>362</v>
      </c>
      <c r="B300" s="34" t="s">
        <v>365</v>
      </c>
      <c r="C300" s="34" t="s">
        <v>198</v>
      </c>
      <c r="D300" s="90">
        <v>0.65</v>
      </c>
      <c r="E300" s="37">
        <v>0.95</v>
      </c>
    </row>
    <row r="301" spans="1:5" ht="11.25" customHeight="1">
      <c r="A301" s="34" t="s">
        <v>361</v>
      </c>
      <c r="B301" s="34" t="s">
        <v>366</v>
      </c>
      <c r="C301" s="34" t="s">
        <v>198</v>
      </c>
      <c r="D301" s="90">
        <v>1.29</v>
      </c>
      <c r="E301" s="37">
        <v>1.9</v>
      </c>
    </row>
    <row r="302" spans="1:5" ht="11.25" customHeight="1">
      <c r="A302" s="34" t="s">
        <v>239</v>
      </c>
      <c r="B302" s="34" t="s">
        <v>240</v>
      </c>
      <c r="C302" s="34" t="s">
        <v>198</v>
      </c>
      <c r="D302" s="90">
        <v>0.65</v>
      </c>
      <c r="E302" s="37">
        <v>0.95</v>
      </c>
    </row>
    <row r="303" spans="1:5" ht="11.25" customHeight="1">
      <c r="A303" s="34" t="s">
        <v>241</v>
      </c>
      <c r="B303" s="34" t="s">
        <v>242</v>
      </c>
      <c r="C303" s="34" t="s">
        <v>198</v>
      </c>
      <c r="D303" s="90">
        <v>1.29</v>
      </c>
      <c r="E303" s="37">
        <v>1.9</v>
      </c>
    </row>
    <row r="304" spans="1:5" ht="11.25" customHeight="1">
      <c r="A304" s="34" t="s">
        <v>243</v>
      </c>
      <c r="B304" s="34" t="s">
        <v>244</v>
      </c>
      <c r="C304" s="34" t="s">
        <v>198</v>
      </c>
      <c r="D304" s="90">
        <v>0.65</v>
      </c>
      <c r="E304" s="37">
        <v>0.95</v>
      </c>
    </row>
    <row r="305" spans="1:5" ht="11.25" customHeight="1">
      <c r="A305" s="34" t="s">
        <v>245</v>
      </c>
      <c r="B305" s="34" t="s">
        <v>246</v>
      </c>
      <c r="C305" s="34" t="s">
        <v>198</v>
      </c>
      <c r="D305" s="90">
        <v>1.29</v>
      </c>
      <c r="E305" s="37">
        <v>1.9</v>
      </c>
    </row>
    <row r="306" spans="1:5" ht="11.25" customHeight="1">
      <c r="A306" s="34" t="s">
        <v>517</v>
      </c>
      <c r="B306" s="34" t="s">
        <v>518</v>
      </c>
      <c r="C306" s="34" t="s">
        <v>198</v>
      </c>
      <c r="D306" s="90">
        <v>0.65</v>
      </c>
      <c r="E306" s="37">
        <v>0.95</v>
      </c>
    </row>
    <row r="307" spans="1:5" ht="11.25" customHeight="1">
      <c r="A307" s="34" t="s">
        <v>462</v>
      </c>
      <c r="B307" s="34" t="s">
        <v>478</v>
      </c>
      <c r="C307" s="34" t="s">
        <v>198</v>
      </c>
      <c r="D307" s="90">
        <v>1.29</v>
      </c>
      <c r="E307" s="37" t="s">
        <v>1015</v>
      </c>
    </row>
    <row r="308" spans="1:5" ht="11.25" customHeight="1">
      <c r="A308" s="34" t="s">
        <v>201</v>
      </c>
      <c r="B308" s="34" t="s">
        <v>202</v>
      </c>
      <c r="C308" s="34" t="s">
        <v>198</v>
      </c>
      <c r="D308" s="90">
        <v>0.65</v>
      </c>
      <c r="E308" s="37">
        <v>0.95</v>
      </c>
    </row>
    <row r="309" spans="1:5" ht="11.25" customHeight="1">
      <c r="A309" s="34" t="s">
        <v>311</v>
      </c>
      <c r="B309" s="34" t="s">
        <v>312</v>
      </c>
      <c r="C309" s="34" t="s">
        <v>198</v>
      </c>
      <c r="D309" s="90">
        <v>1.29</v>
      </c>
      <c r="E309" s="37">
        <v>1.9</v>
      </c>
    </row>
    <row r="310" spans="1:5" ht="11.25" customHeight="1">
      <c r="A310" s="34" t="s">
        <v>878</v>
      </c>
      <c r="B310" s="34" t="s">
        <v>879</v>
      </c>
      <c r="C310" s="34" t="s">
        <v>198</v>
      </c>
      <c r="D310" s="90">
        <v>0.65</v>
      </c>
      <c r="E310" s="37">
        <v>0.95</v>
      </c>
    </row>
    <row r="311" spans="1:5" ht="11.25" customHeight="1">
      <c r="A311" s="34" t="s">
        <v>880</v>
      </c>
      <c r="B311" s="34" t="s">
        <v>881</v>
      </c>
      <c r="C311" s="34" t="s">
        <v>198</v>
      </c>
      <c r="D311" s="90">
        <v>1.29</v>
      </c>
      <c r="E311" s="37">
        <v>1.9</v>
      </c>
    </row>
    <row r="312" spans="1:5" ht="11.25" customHeight="1">
      <c r="A312" s="34" t="s">
        <v>247</v>
      </c>
      <c r="B312" s="34" t="s">
        <v>248</v>
      </c>
      <c r="C312" s="34" t="s">
        <v>198</v>
      </c>
      <c r="D312" s="90">
        <v>0.65</v>
      </c>
      <c r="E312" s="37">
        <v>0.95</v>
      </c>
    </row>
    <row r="313" spans="1:5" ht="11.25" customHeight="1">
      <c r="A313" s="34" t="s">
        <v>313</v>
      </c>
      <c r="B313" s="34" t="s">
        <v>314</v>
      </c>
      <c r="C313" s="34" t="s">
        <v>198</v>
      </c>
      <c r="D313" s="90">
        <v>1.29</v>
      </c>
      <c r="E313" s="37">
        <v>1.9</v>
      </c>
    </row>
    <row r="314" spans="1:5" ht="11.25" customHeight="1">
      <c r="A314" s="34" t="s">
        <v>196</v>
      </c>
      <c r="B314" s="34" t="s">
        <v>197</v>
      </c>
      <c r="C314" s="34" t="s">
        <v>198</v>
      </c>
      <c r="D314" s="90">
        <v>1.29</v>
      </c>
      <c r="E314" s="37">
        <v>1.9</v>
      </c>
    </row>
    <row r="315" spans="1:5" ht="11.25" customHeight="1">
      <c r="A315" s="34" t="s">
        <v>249</v>
      </c>
      <c r="B315" s="34" t="s">
        <v>250</v>
      </c>
      <c r="C315" s="34" t="s">
        <v>198</v>
      </c>
      <c r="D315" s="90">
        <v>0.65</v>
      </c>
      <c r="E315" s="37">
        <v>0.95</v>
      </c>
    </row>
    <row r="316" spans="1:5" ht="11.25" customHeight="1">
      <c r="A316" s="34" t="s">
        <v>251</v>
      </c>
      <c r="B316" s="34" t="s">
        <v>252</v>
      </c>
      <c r="C316" s="34" t="s">
        <v>198</v>
      </c>
      <c r="D316" s="90">
        <v>0.65</v>
      </c>
      <c r="E316" s="37">
        <v>0.95</v>
      </c>
    </row>
    <row r="317" spans="1:5" ht="11.25" customHeight="1">
      <c r="A317" s="34" t="s">
        <v>317</v>
      </c>
      <c r="B317" s="34" t="s">
        <v>318</v>
      </c>
      <c r="C317" s="34" t="s">
        <v>198</v>
      </c>
      <c r="D317" s="90">
        <v>1.29</v>
      </c>
      <c r="E317" s="37">
        <v>1.9</v>
      </c>
    </row>
    <row r="318" spans="1:5" ht="11.25" customHeight="1">
      <c r="A318" s="34" t="s">
        <v>608</v>
      </c>
      <c r="B318" s="34" t="s">
        <v>668</v>
      </c>
      <c r="C318" s="34" t="s">
        <v>198</v>
      </c>
      <c r="D318" s="90">
        <v>0.65</v>
      </c>
      <c r="E318" s="37">
        <v>0.95</v>
      </c>
    </row>
    <row r="319" spans="1:5" ht="11.25" customHeight="1">
      <c r="A319" s="34" t="s">
        <v>882</v>
      </c>
      <c r="B319" s="34" t="s">
        <v>883</v>
      </c>
      <c r="C319" s="34" t="s">
        <v>198</v>
      </c>
      <c r="D319" s="90">
        <v>1.29</v>
      </c>
      <c r="E319" s="37">
        <v>1.9</v>
      </c>
    </row>
    <row r="320" spans="1:5" ht="11.25" customHeight="1">
      <c r="A320" s="34" t="s">
        <v>609</v>
      </c>
      <c r="B320" s="34" t="s">
        <v>667</v>
      </c>
      <c r="C320" s="34" t="s">
        <v>198</v>
      </c>
      <c r="D320" s="90">
        <v>0.65</v>
      </c>
      <c r="E320" s="37">
        <v>0.95</v>
      </c>
    </row>
    <row r="321" spans="1:5" ht="11.25" customHeight="1">
      <c r="A321" s="34" t="s">
        <v>884</v>
      </c>
      <c r="B321" s="34" t="s">
        <v>885</v>
      </c>
      <c r="C321" s="34" t="s">
        <v>198</v>
      </c>
      <c r="D321" s="90">
        <v>1.29</v>
      </c>
      <c r="E321" s="37">
        <v>1.9</v>
      </c>
    </row>
    <row r="322" spans="1:5" ht="11.25" customHeight="1">
      <c r="A322" s="34" t="s">
        <v>463</v>
      </c>
      <c r="B322" s="34" t="s">
        <v>481</v>
      </c>
      <c r="C322" s="34" t="s">
        <v>198</v>
      </c>
      <c r="D322" s="90">
        <v>0.65</v>
      </c>
      <c r="E322" s="37" t="s">
        <v>1015</v>
      </c>
    </row>
    <row r="323" spans="1:5" ht="11.25" customHeight="1">
      <c r="A323" s="34" t="s">
        <v>674</v>
      </c>
      <c r="B323" s="34" t="s">
        <v>675</v>
      </c>
      <c r="C323" s="34" t="s">
        <v>198</v>
      </c>
      <c r="D323" s="90">
        <v>1.17</v>
      </c>
      <c r="E323" s="37">
        <v>1.72</v>
      </c>
    </row>
    <row r="324" spans="1:5" ht="11.25" customHeight="1">
      <c r="A324" s="34" t="s">
        <v>610</v>
      </c>
      <c r="B324" s="34" t="s">
        <v>669</v>
      </c>
      <c r="C324" s="34" t="s">
        <v>198</v>
      </c>
      <c r="D324" s="90">
        <v>0.65</v>
      </c>
      <c r="E324" s="37">
        <v>0.95</v>
      </c>
    </row>
    <row r="325" spans="1:5" ht="11.25" customHeight="1">
      <c r="A325" s="34" t="s">
        <v>886</v>
      </c>
      <c r="B325" s="34" t="s">
        <v>887</v>
      </c>
      <c r="C325" s="34" t="s">
        <v>198</v>
      </c>
      <c r="D325" s="90">
        <v>1.29</v>
      </c>
      <c r="E325" s="37">
        <v>1.9</v>
      </c>
    </row>
    <row r="326" spans="1:5" ht="11.25" customHeight="1">
      <c r="A326" s="34" t="s">
        <v>888</v>
      </c>
      <c r="B326" s="34" t="s">
        <v>889</v>
      </c>
      <c r="C326" s="34" t="s">
        <v>198</v>
      </c>
      <c r="D326" s="90">
        <v>0.65</v>
      </c>
      <c r="E326" s="37">
        <v>0.95</v>
      </c>
    </row>
    <row r="327" spans="1:5" ht="11.25" customHeight="1">
      <c r="A327" s="34" t="s">
        <v>890</v>
      </c>
      <c r="B327" s="34" t="s">
        <v>891</v>
      </c>
      <c r="C327" s="34" t="s">
        <v>198</v>
      </c>
      <c r="D327" s="90">
        <v>1.29</v>
      </c>
      <c r="E327" s="37">
        <v>1.9</v>
      </c>
    </row>
    <row r="328" spans="1:5" ht="11.25" customHeight="1">
      <c r="A328" s="34" t="s">
        <v>253</v>
      </c>
      <c r="B328" s="34" t="s">
        <v>254</v>
      </c>
      <c r="C328" s="34" t="s">
        <v>198</v>
      </c>
      <c r="D328" s="90">
        <v>0.65</v>
      </c>
      <c r="E328" s="37">
        <v>0.95</v>
      </c>
    </row>
    <row r="329" spans="1:5" ht="11.25" customHeight="1">
      <c r="A329" s="34" t="s">
        <v>319</v>
      </c>
      <c r="B329" s="34" t="s">
        <v>320</v>
      </c>
      <c r="C329" s="34" t="s">
        <v>198</v>
      </c>
      <c r="D329" s="90">
        <v>1.29</v>
      </c>
      <c r="E329" s="37">
        <v>1.9</v>
      </c>
    </row>
    <row r="330" spans="1:5" ht="11.25" customHeight="1">
      <c r="A330" s="34" t="s">
        <v>464</v>
      </c>
      <c r="B330" s="34" t="s">
        <v>489</v>
      </c>
      <c r="C330" s="34" t="s">
        <v>198</v>
      </c>
      <c r="D330" s="90">
        <v>0.65</v>
      </c>
      <c r="E330" s="37" t="s">
        <v>1015</v>
      </c>
    </row>
    <row r="331" spans="1:5" ht="11.25" customHeight="1">
      <c r="A331" s="34" t="s">
        <v>465</v>
      </c>
      <c r="B331" s="34" t="s">
        <v>479</v>
      </c>
      <c r="C331" s="34" t="s">
        <v>198</v>
      </c>
      <c r="D331" s="90">
        <v>1.29</v>
      </c>
      <c r="E331" s="37" t="s">
        <v>1015</v>
      </c>
    </row>
    <row r="332" spans="1:5" ht="11.25" customHeight="1">
      <c r="A332" s="34" t="s">
        <v>255</v>
      </c>
      <c r="B332" s="34" t="s">
        <v>256</v>
      </c>
      <c r="C332" s="34" t="s">
        <v>198</v>
      </c>
      <c r="D332" s="90">
        <v>0.65</v>
      </c>
      <c r="E332" s="37">
        <v>0.95</v>
      </c>
    </row>
    <row r="333" spans="1:5" ht="11.25" customHeight="1">
      <c r="A333" s="34" t="s">
        <v>279</v>
      </c>
      <c r="B333" s="34" t="s">
        <v>280</v>
      </c>
      <c r="C333" s="34" t="s">
        <v>198</v>
      </c>
      <c r="D333" s="90">
        <v>1.29</v>
      </c>
      <c r="E333" s="37">
        <v>1.9</v>
      </c>
    </row>
    <row r="334" spans="1:5" ht="11.25" customHeight="1">
      <c r="A334" s="34" t="s">
        <v>257</v>
      </c>
      <c r="B334" s="34" t="s">
        <v>258</v>
      </c>
      <c r="C334" s="34" t="s">
        <v>198</v>
      </c>
      <c r="D334" s="90">
        <v>0.65</v>
      </c>
      <c r="E334" s="37">
        <v>0.95</v>
      </c>
    </row>
    <row r="335" spans="1:5" ht="11.25" customHeight="1">
      <c r="A335" s="34" t="s">
        <v>321</v>
      </c>
      <c r="B335" s="34" t="s">
        <v>322</v>
      </c>
      <c r="C335" s="34" t="s">
        <v>198</v>
      </c>
      <c r="D335" s="90">
        <v>1.29</v>
      </c>
      <c r="E335" s="37">
        <v>1.9</v>
      </c>
    </row>
    <row r="336" spans="1:5" ht="11.25" customHeight="1">
      <c r="A336" s="34" t="s">
        <v>892</v>
      </c>
      <c r="B336" s="34" t="s">
        <v>893</v>
      </c>
      <c r="C336" s="34" t="s">
        <v>198</v>
      </c>
      <c r="D336" s="90">
        <v>0.65</v>
      </c>
      <c r="E336" s="37">
        <v>0.95</v>
      </c>
    </row>
    <row r="337" spans="1:5" ht="11.25" customHeight="1">
      <c r="A337" s="34" t="s">
        <v>894</v>
      </c>
      <c r="B337" s="34" t="s">
        <v>895</v>
      </c>
      <c r="C337" s="34" t="s">
        <v>198</v>
      </c>
      <c r="D337" s="90">
        <v>1.29</v>
      </c>
      <c r="E337" s="37">
        <v>1.9</v>
      </c>
    </row>
    <row r="338" spans="1:5" ht="11.25" customHeight="1">
      <c r="A338" s="34" t="s">
        <v>259</v>
      </c>
      <c r="B338" s="34" t="s">
        <v>260</v>
      </c>
      <c r="C338" s="34" t="s">
        <v>198</v>
      </c>
      <c r="D338" s="90">
        <v>0.65</v>
      </c>
      <c r="E338" s="37">
        <v>0.95</v>
      </c>
    </row>
    <row r="339" spans="1:5" ht="11.25" customHeight="1">
      <c r="A339" s="34" t="s">
        <v>323</v>
      </c>
      <c r="B339" s="34" t="s">
        <v>324</v>
      </c>
      <c r="C339" s="34" t="s">
        <v>198</v>
      </c>
      <c r="D339" s="90">
        <v>1.29</v>
      </c>
      <c r="E339" s="37">
        <v>1.9</v>
      </c>
    </row>
    <row r="340" spans="1:5" ht="11.25" customHeight="1">
      <c r="A340" s="34" t="s">
        <v>896</v>
      </c>
      <c r="B340" s="34" t="s">
        <v>897</v>
      </c>
      <c r="C340" s="34" t="s">
        <v>198</v>
      </c>
      <c r="D340" s="90">
        <v>0.65</v>
      </c>
      <c r="E340" s="37">
        <v>0.95</v>
      </c>
    </row>
    <row r="341" spans="1:5" ht="11.25" customHeight="1">
      <c r="A341" s="34" t="s">
        <v>898</v>
      </c>
      <c r="B341" s="34" t="s">
        <v>899</v>
      </c>
      <c r="C341" s="34" t="s">
        <v>198</v>
      </c>
      <c r="D341" s="90">
        <v>1.29</v>
      </c>
      <c r="E341" s="37">
        <v>1.9</v>
      </c>
    </row>
    <row r="342" spans="1:5" ht="11.25" customHeight="1">
      <c r="A342" s="34" t="s">
        <v>900</v>
      </c>
      <c r="B342" s="34" t="s">
        <v>901</v>
      </c>
      <c r="C342" s="34" t="s">
        <v>198</v>
      </c>
      <c r="D342" s="90">
        <v>0.65</v>
      </c>
      <c r="E342" s="37">
        <v>0.95</v>
      </c>
    </row>
    <row r="343" spans="1:5" ht="11.25" customHeight="1">
      <c r="A343" s="34" t="s">
        <v>902</v>
      </c>
      <c r="B343" s="34" t="s">
        <v>903</v>
      </c>
      <c r="C343" s="34" t="s">
        <v>198</v>
      </c>
      <c r="D343" s="90">
        <v>1.29</v>
      </c>
      <c r="E343" s="37">
        <v>1.9</v>
      </c>
    </row>
    <row r="344" spans="1:5" ht="11.25" customHeight="1">
      <c r="A344" s="34" t="s">
        <v>261</v>
      </c>
      <c r="B344" s="34" t="s">
        <v>262</v>
      </c>
      <c r="C344" s="34" t="s">
        <v>198</v>
      </c>
      <c r="D344" s="90">
        <v>0.65</v>
      </c>
      <c r="E344" s="37">
        <v>0.95</v>
      </c>
    </row>
    <row r="345" spans="1:5" ht="11.25" customHeight="1">
      <c r="A345" s="34" t="s">
        <v>325</v>
      </c>
      <c r="B345" s="34" t="s">
        <v>326</v>
      </c>
      <c r="C345" s="34" t="s">
        <v>198</v>
      </c>
      <c r="D345" s="90">
        <v>1.29</v>
      </c>
      <c r="E345" s="37">
        <v>1.9</v>
      </c>
    </row>
    <row r="346" spans="1:5" ht="11.25" customHeight="1">
      <c r="A346" s="34" t="s">
        <v>263</v>
      </c>
      <c r="B346" s="34" t="s">
        <v>264</v>
      </c>
      <c r="C346" s="34" t="s">
        <v>198</v>
      </c>
      <c r="D346" s="90">
        <v>0.65</v>
      </c>
      <c r="E346" s="37">
        <v>0.95</v>
      </c>
    </row>
    <row r="347" spans="1:5" ht="11.25" customHeight="1">
      <c r="A347" s="34" t="s">
        <v>327</v>
      </c>
      <c r="B347" s="34" t="s">
        <v>328</v>
      </c>
      <c r="C347" s="34" t="s">
        <v>198</v>
      </c>
      <c r="D347" s="90">
        <v>1.29</v>
      </c>
      <c r="E347" s="37">
        <v>1.9</v>
      </c>
    </row>
    <row r="348" spans="1:5" ht="11.25" customHeight="1">
      <c r="A348" s="34" t="s">
        <v>265</v>
      </c>
      <c r="B348" s="34" t="s">
        <v>266</v>
      </c>
      <c r="C348" s="34" t="s">
        <v>198</v>
      </c>
      <c r="D348" s="90">
        <v>0.65</v>
      </c>
      <c r="E348" s="37">
        <v>0.95</v>
      </c>
    </row>
    <row r="349" spans="1:5" ht="11.25" customHeight="1">
      <c r="A349" s="34" t="s">
        <v>329</v>
      </c>
      <c r="B349" s="34" t="s">
        <v>330</v>
      </c>
      <c r="C349" s="34" t="s">
        <v>198</v>
      </c>
      <c r="D349" s="90">
        <v>1.29</v>
      </c>
      <c r="E349" s="37">
        <v>1.9</v>
      </c>
    </row>
    <row r="350" spans="1:5" ht="11.25" customHeight="1">
      <c r="A350" s="34" t="s">
        <v>904</v>
      </c>
      <c r="B350" s="34" t="s">
        <v>905</v>
      </c>
      <c r="C350" s="34" t="s">
        <v>198</v>
      </c>
      <c r="D350" s="90">
        <v>0.65</v>
      </c>
      <c r="E350" s="37">
        <v>0.95</v>
      </c>
    </row>
    <row r="351" spans="1:5" ht="11.25" customHeight="1">
      <c r="A351" s="34" t="s">
        <v>906</v>
      </c>
      <c r="B351" s="34" t="s">
        <v>907</v>
      </c>
      <c r="C351" s="34" t="s">
        <v>198</v>
      </c>
      <c r="D351" s="90">
        <v>1.29</v>
      </c>
      <c r="E351" s="37">
        <v>1.9</v>
      </c>
    </row>
    <row r="352" spans="1:5" ht="11.25" customHeight="1">
      <c r="A352" s="34" t="s">
        <v>349</v>
      </c>
      <c r="B352" s="34" t="s">
        <v>350</v>
      </c>
      <c r="C352" s="34" t="s">
        <v>198</v>
      </c>
      <c r="D352" s="90">
        <v>0.65</v>
      </c>
      <c r="E352" s="37">
        <v>0.95</v>
      </c>
    </row>
    <row r="353" spans="1:5" ht="11.25" customHeight="1">
      <c r="A353" s="34" t="s">
        <v>351</v>
      </c>
      <c r="B353" s="34" t="s">
        <v>352</v>
      </c>
      <c r="C353" s="34" t="s">
        <v>198</v>
      </c>
      <c r="D353" s="90">
        <v>1.29</v>
      </c>
      <c r="E353" s="37">
        <v>1.9</v>
      </c>
    </row>
    <row r="354" spans="1:5" ht="11.25" customHeight="1">
      <c r="A354" s="34" t="s">
        <v>353</v>
      </c>
      <c r="B354" s="34" t="s">
        <v>354</v>
      </c>
      <c r="C354" s="34" t="s">
        <v>198</v>
      </c>
      <c r="D354" s="90">
        <v>0.65</v>
      </c>
      <c r="E354" s="37">
        <v>0.95</v>
      </c>
    </row>
    <row r="355" spans="1:5" ht="11.25" customHeight="1">
      <c r="A355" s="34" t="s">
        <v>355</v>
      </c>
      <c r="B355" s="34" t="s">
        <v>356</v>
      </c>
      <c r="C355" s="34" t="s">
        <v>198</v>
      </c>
      <c r="D355" s="90">
        <v>1.29</v>
      </c>
      <c r="E355" s="37">
        <v>1.9</v>
      </c>
    </row>
    <row r="356" spans="1:5" ht="11.25" customHeight="1">
      <c r="A356" s="34" t="s">
        <v>357</v>
      </c>
      <c r="B356" s="34" t="s">
        <v>358</v>
      </c>
      <c r="C356" s="34" t="s">
        <v>198</v>
      </c>
      <c r="D356" s="90">
        <v>0.65</v>
      </c>
      <c r="E356" s="37">
        <v>0.95</v>
      </c>
    </row>
    <row r="357" spans="1:5" ht="11.25" customHeight="1">
      <c r="A357" s="34" t="s">
        <v>359</v>
      </c>
      <c r="B357" s="34" t="s">
        <v>360</v>
      </c>
      <c r="C357" s="34" t="s">
        <v>198</v>
      </c>
      <c r="D357" s="90">
        <v>1.29</v>
      </c>
      <c r="E357" s="37">
        <v>1.9</v>
      </c>
    </row>
    <row r="358" spans="1:5" ht="11.25" customHeight="1">
      <c r="A358" s="34" t="s">
        <v>283</v>
      </c>
      <c r="B358" s="34" t="s">
        <v>284</v>
      </c>
      <c r="C358" s="34" t="s">
        <v>198</v>
      </c>
      <c r="D358" s="90">
        <v>0.65</v>
      </c>
      <c r="E358" s="37">
        <v>0.95</v>
      </c>
    </row>
    <row r="359" spans="1:5" ht="11.25" customHeight="1">
      <c r="A359" s="34" t="s">
        <v>333</v>
      </c>
      <c r="B359" s="34" t="s">
        <v>334</v>
      </c>
      <c r="C359" s="34" t="s">
        <v>198</v>
      </c>
      <c r="D359" s="90">
        <v>1.29</v>
      </c>
      <c r="E359" s="37">
        <v>1.9</v>
      </c>
    </row>
    <row r="360" spans="1:5" ht="11.25" customHeight="1">
      <c r="A360" s="34" t="s">
        <v>908</v>
      </c>
      <c r="B360" s="34" t="s">
        <v>909</v>
      </c>
      <c r="C360" s="34" t="s">
        <v>198</v>
      </c>
      <c r="D360" s="90">
        <v>0.65</v>
      </c>
      <c r="E360" s="37">
        <v>0.95</v>
      </c>
    </row>
    <row r="361" spans="1:5" ht="11.25" customHeight="1">
      <c r="A361" s="34" t="s">
        <v>910</v>
      </c>
      <c r="B361" s="34" t="s">
        <v>911</v>
      </c>
      <c r="C361" s="34" t="s">
        <v>198</v>
      </c>
      <c r="D361" s="90">
        <v>1.29</v>
      </c>
      <c r="E361" s="37">
        <v>1.9</v>
      </c>
    </row>
    <row r="362" spans="1:5" ht="11.25" customHeight="1">
      <c r="A362" s="34" t="s">
        <v>632</v>
      </c>
      <c r="B362" s="34" t="s">
        <v>641</v>
      </c>
      <c r="C362" s="34" t="s">
        <v>198</v>
      </c>
      <c r="D362" s="90">
        <v>0.65</v>
      </c>
      <c r="E362" s="37">
        <v>0.95</v>
      </c>
    </row>
    <row r="363" spans="1:5" ht="11.25" customHeight="1">
      <c r="A363" s="34" t="s">
        <v>285</v>
      </c>
      <c r="B363" s="34" t="s">
        <v>286</v>
      </c>
      <c r="C363" s="34" t="s">
        <v>198</v>
      </c>
      <c r="D363" s="90">
        <v>0.65</v>
      </c>
      <c r="E363" s="37">
        <v>0.95</v>
      </c>
    </row>
    <row r="364" spans="1:5" ht="11.25" customHeight="1">
      <c r="A364" s="34" t="s">
        <v>335</v>
      </c>
      <c r="B364" s="34" t="s">
        <v>336</v>
      </c>
      <c r="C364" s="34" t="s">
        <v>198</v>
      </c>
      <c r="D364" s="90">
        <v>1.29</v>
      </c>
      <c r="E364" s="37">
        <v>1.9</v>
      </c>
    </row>
    <row r="365" spans="1:5" ht="11.25" customHeight="1">
      <c r="A365" s="34" t="s">
        <v>912</v>
      </c>
      <c r="B365" s="34" t="s">
        <v>913</v>
      </c>
      <c r="C365" s="34" t="s">
        <v>198</v>
      </c>
      <c r="D365" s="90">
        <v>0.65</v>
      </c>
      <c r="E365" s="37">
        <v>0.95</v>
      </c>
    </row>
    <row r="366" spans="1:5" ht="11.25" customHeight="1">
      <c r="A366" s="34" t="s">
        <v>914</v>
      </c>
      <c r="B366" s="34" t="s">
        <v>915</v>
      </c>
      <c r="C366" s="34" t="s">
        <v>198</v>
      </c>
      <c r="D366" s="90">
        <v>1.29</v>
      </c>
      <c r="E366" s="37">
        <v>1.9</v>
      </c>
    </row>
    <row r="367" spans="1:5" ht="11.25" customHeight="1">
      <c r="A367" s="34" t="s">
        <v>916</v>
      </c>
      <c r="B367" s="34" t="s">
        <v>917</v>
      </c>
      <c r="C367" s="34" t="s">
        <v>198</v>
      </c>
      <c r="D367" s="90">
        <v>0.65</v>
      </c>
      <c r="E367" s="37">
        <v>0.95</v>
      </c>
    </row>
    <row r="368" spans="1:5" ht="11.25" customHeight="1">
      <c r="A368" s="34" t="s">
        <v>918</v>
      </c>
      <c r="B368" s="34" t="s">
        <v>919</v>
      </c>
      <c r="C368" s="34" t="s">
        <v>198</v>
      </c>
      <c r="D368" s="90">
        <v>1.29</v>
      </c>
      <c r="E368" s="37">
        <v>1.9</v>
      </c>
    </row>
    <row r="369" spans="1:5" ht="11.25" customHeight="1">
      <c r="A369" s="34" t="s">
        <v>364</v>
      </c>
      <c r="B369" s="34" t="s">
        <v>368</v>
      </c>
      <c r="C369" s="34" t="s">
        <v>198</v>
      </c>
      <c r="D369" s="90">
        <v>0.65</v>
      </c>
      <c r="E369" s="37">
        <v>0.95</v>
      </c>
    </row>
    <row r="370" spans="1:5" ht="11.25" customHeight="1">
      <c r="A370" s="34" t="s">
        <v>920</v>
      </c>
      <c r="B370" s="34" t="s">
        <v>921</v>
      </c>
      <c r="C370" s="34" t="s">
        <v>198</v>
      </c>
      <c r="D370" s="90">
        <v>0.65</v>
      </c>
      <c r="E370" s="37">
        <v>0.95</v>
      </c>
    </row>
    <row r="371" spans="1:5" ht="11.25" customHeight="1">
      <c r="A371" s="34" t="s">
        <v>922</v>
      </c>
      <c r="B371" s="34" t="s">
        <v>923</v>
      </c>
      <c r="C371" s="34" t="s">
        <v>198</v>
      </c>
      <c r="D371" s="90">
        <v>1.29</v>
      </c>
      <c r="E371" s="37">
        <v>1.9</v>
      </c>
    </row>
    <row r="372" spans="1:5" ht="11.25" customHeight="1">
      <c r="A372" s="34" t="s">
        <v>612</v>
      </c>
      <c r="B372" s="34" t="s">
        <v>673</v>
      </c>
      <c r="C372" s="34" t="s">
        <v>198</v>
      </c>
      <c r="D372" s="90">
        <v>0.65</v>
      </c>
      <c r="E372" s="37">
        <v>0.95</v>
      </c>
    </row>
    <row r="373" spans="1:5" ht="11.25" customHeight="1">
      <c r="A373" s="34" t="s">
        <v>924</v>
      </c>
      <c r="B373" s="34" t="s">
        <v>925</v>
      </c>
      <c r="C373" s="34" t="s">
        <v>198</v>
      </c>
      <c r="D373" s="90">
        <v>1.29</v>
      </c>
      <c r="E373" s="37">
        <v>1.9</v>
      </c>
    </row>
    <row r="374" spans="1:5" ht="11.25" customHeight="1">
      <c r="A374" s="34" t="s">
        <v>970</v>
      </c>
      <c r="B374" s="34" t="s">
        <v>985</v>
      </c>
      <c r="C374" s="34" t="s">
        <v>198</v>
      </c>
      <c r="D374" s="90">
        <v>0.65</v>
      </c>
      <c r="E374" s="37">
        <v>0.95</v>
      </c>
    </row>
    <row r="375" spans="1:5" ht="11.25" customHeight="1">
      <c r="A375" s="34" t="s">
        <v>971</v>
      </c>
      <c r="B375" s="34" t="s">
        <v>986</v>
      </c>
      <c r="C375" s="34" t="s">
        <v>198</v>
      </c>
      <c r="D375" s="90">
        <v>0.65</v>
      </c>
      <c r="E375" s="37">
        <v>0.95</v>
      </c>
    </row>
    <row r="376" spans="1:5" ht="11.25" customHeight="1">
      <c r="A376" s="34" t="s">
        <v>972</v>
      </c>
      <c r="B376" s="34" t="s">
        <v>989</v>
      </c>
      <c r="C376" s="34" t="s">
        <v>198</v>
      </c>
      <c r="D376" s="90">
        <v>0.65</v>
      </c>
      <c r="E376" s="37">
        <v>0.95</v>
      </c>
    </row>
    <row r="377" spans="1:5" ht="11.25" customHeight="1">
      <c r="A377" s="34" t="s">
        <v>973</v>
      </c>
      <c r="B377" s="34" t="s">
        <v>988</v>
      </c>
      <c r="C377" s="34" t="s">
        <v>198</v>
      </c>
      <c r="D377" s="90">
        <v>0.65</v>
      </c>
      <c r="E377" s="37">
        <v>0.95</v>
      </c>
    </row>
    <row r="378" spans="1:5" ht="11.25" customHeight="1">
      <c r="A378" s="34" t="s">
        <v>974</v>
      </c>
      <c r="B378" s="34" t="s">
        <v>987</v>
      </c>
      <c r="C378" s="34" t="s">
        <v>198</v>
      </c>
      <c r="D378" s="90">
        <v>0.65</v>
      </c>
      <c r="E378" s="37">
        <v>0.95</v>
      </c>
    </row>
    <row r="379" spans="1:5" ht="11.25" customHeight="1">
      <c r="A379" s="34" t="s">
        <v>453</v>
      </c>
      <c r="B379" s="34" t="s">
        <v>497</v>
      </c>
      <c r="C379" s="34" t="s">
        <v>198</v>
      </c>
      <c r="D379" s="90">
        <v>0.65</v>
      </c>
      <c r="E379" s="37" t="s">
        <v>1015</v>
      </c>
    </row>
    <row r="380" spans="1:5" ht="11.25" customHeight="1">
      <c r="A380" s="34" t="s">
        <v>267</v>
      </c>
      <c r="B380" s="34" t="s">
        <v>268</v>
      </c>
      <c r="C380" s="34" t="s">
        <v>198</v>
      </c>
      <c r="D380" s="90">
        <v>0.65</v>
      </c>
      <c r="E380" s="37">
        <v>0.95</v>
      </c>
    </row>
    <row r="381" spans="1:5" ht="11.25" customHeight="1">
      <c r="A381" s="34" t="s">
        <v>331</v>
      </c>
      <c r="B381" s="34" t="s">
        <v>332</v>
      </c>
      <c r="C381" s="34" t="s">
        <v>198</v>
      </c>
      <c r="D381" s="90">
        <v>1.29</v>
      </c>
      <c r="E381" s="37">
        <v>1.9</v>
      </c>
    </row>
    <row r="382" spans="1:5" ht="11.25" customHeight="1">
      <c r="A382" s="34" t="s">
        <v>269</v>
      </c>
      <c r="B382" s="34" t="s">
        <v>270</v>
      </c>
      <c r="C382" s="34" t="s">
        <v>198</v>
      </c>
      <c r="D382" s="90">
        <v>0.65</v>
      </c>
      <c r="E382" s="37">
        <v>0.95</v>
      </c>
    </row>
    <row r="383" spans="1:5" ht="11.25" customHeight="1">
      <c r="A383" s="34" t="s">
        <v>271</v>
      </c>
      <c r="B383" s="34" t="s">
        <v>272</v>
      </c>
      <c r="C383" s="34" t="s">
        <v>198</v>
      </c>
      <c r="D383" s="90">
        <v>1.29</v>
      </c>
      <c r="E383" s="37">
        <v>1.9</v>
      </c>
    </row>
    <row r="384" spans="1:5" ht="11.25" customHeight="1">
      <c r="A384" s="34" t="s">
        <v>450</v>
      </c>
      <c r="B384" s="34" t="s">
        <v>524</v>
      </c>
      <c r="C384" s="34" t="s">
        <v>198</v>
      </c>
      <c r="D384" s="90">
        <v>0.65</v>
      </c>
      <c r="E384" s="37" t="s">
        <v>1015</v>
      </c>
    </row>
    <row r="385" spans="1:5" ht="11.25" customHeight="1">
      <c r="A385" s="34" t="s">
        <v>451</v>
      </c>
      <c r="B385" s="34" t="s">
        <v>516</v>
      </c>
      <c r="C385" s="34" t="s">
        <v>198</v>
      </c>
      <c r="D385" s="90">
        <v>0.65</v>
      </c>
      <c r="E385" s="37" t="s">
        <v>1015</v>
      </c>
    </row>
    <row r="386" spans="1:5" ht="11.25" customHeight="1">
      <c r="A386" s="34" t="s">
        <v>443</v>
      </c>
      <c r="B386" s="34" t="s">
        <v>477</v>
      </c>
      <c r="C386" s="34" t="s">
        <v>198</v>
      </c>
      <c r="D386" s="90">
        <v>0.65</v>
      </c>
      <c r="E386" s="37" t="s">
        <v>1015</v>
      </c>
    </row>
    <row r="387" spans="1:5" ht="11.25" customHeight="1">
      <c r="A387" s="34" t="s">
        <v>273</v>
      </c>
      <c r="B387" s="34" t="s">
        <v>274</v>
      </c>
      <c r="C387" s="34" t="s">
        <v>198</v>
      </c>
      <c r="D387" s="90">
        <v>0.65</v>
      </c>
      <c r="E387" s="37">
        <v>0.95</v>
      </c>
    </row>
    <row r="388" spans="1:5" ht="11.25" customHeight="1">
      <c r="A388" s="34" t="s">
        <v>447</v>
      </c>
      <c r="B388" s="34" t="s">
        <v>521</v>
      </c>
      <c r="C388" s="34" t="s">
        <v>198</v>
      </c>
      <c r="D388" s="90">
        <v>0.65</v>
      </c>
      <c r="E388" s="76" t="s">
        <v>1015</v>
      </c>
    </row>
    <row r="389" spans="1:5" ht="11.25" customHeight="1">
      <c r="A389" s="34" t="s">
        <v>444</v>
      </c>
      <c r="B389" s="34" t="s">
        <v>502</v>
      </c>
      <c r="C389" s="34" t="s">
        <v>198</v>
      </c>
      <c r="D389" s="90">
        <v>0.65</v>
      </c>
      <c r="E389" s="76" t="s">
        <v>1015</v>
      </c>
    </row>
    <row r="390" spans="1:5" ht="11.25" customHeight="1">
      <c r="A390" s="34" t="s">
        <v>448</v>
      </c>
      <c r="B390" s="34" t="s">
        <v>522</v>
      </c>
      <c r="C390" s="34" t="s">
        <v>198</v>
      </c>
      <c r="D390" s="90">
        <v>0.65</v>
      </c>
      <c r="E390" s="76" t="s">
        <v>1015</v>
      </c>
    </row>
    <row r="391" spans="1:5" ht="11.25" customHeight="1">
      <c r="A391" s="34" t="s">
        <v>449</v>
      </c>
      <c r="B391" s="34" t="s">
        <v>523</v>
      </c>
      <c r="C391" s="34" t="s">
        <v>198</v>
      </c>
      <c r="D391" s="90">
        <v>0.65</v>
      </c>
      <c r="E391" s="76" t="s">
        <v>1015</v>
      </c>
    </row>
    <row r="392" spans="1:5" ht="11.25" customHeight="1">
      <c r="A392" s="34" t="s">
        <v>445</v>
      </c>
      <c r="B392" s="34" t="s">
        <v>485</v>
      </c>
      <c r="C392" s="34" t="s">
        <v>198</v>
      </c>
      <c r="D392" s="90">
        <v>0.65</v>
      </c>
      <c r="E392" s="76" t="s">
        <v>1015</v>
      </c>
    </row>
    <row r="393" spans="1:5" ht="11.25" customHeight="1">
      <c r="A393" s="34" t="s">
        <v>275</v>
      </c>
      <c r="B393" s="34" t="s">
        <v>276</v>
      </c>
      <c r="C393" s="34" t="s">
        <v>198</v>
      </c>
      <c r="D393" s="90">
        <v>0.65</v>
      </c>
      <c r="E393" s="37">
        <v>0.95</v>
      </c>
    </row>
    <row r="394" spans="1:5" ht="11.25" customHeight="1">
      <c r="A394" s="34" t="s">
        <v>363</v>
      </c>
      <c r="B394" s="34" t="s">
        <v>367</v>
      </c>
      <c r="C394" s="34" t="s">
        <v>198</v>
      </c>
      <c r="D394" s="90">
        <v>1.29</v>
      </c>
      <c r="E394" s="37">
        <v>1.9</v>
      </c>
    </row>
    <row r="395" spans="1:5" ht="11.25" customHeight="1">
      <c r="A395" s="34" t="s">
        <v>446</v>
      </c>
      <c r="B395" s="34" t="s">
        <v>490</v>
      </c>
      <c r="C395" s="34" t="s">
        <v>198</v>
      </c>
      <c r="D395" s="90">
        <v>0.65</v>
      </c>
      <c r="E395" s="37" t="s">
        <v>1015</v>
      </c>
    </row>
    <row r="396" spans="1:5" ht="11.25" customHeight="1">
      <c r="A396" s="34" t="s">
        <v>491</v>
      </c>
      <c r="B396" s="34" t="s">
        <v>492</v>
      </c>
      <c r="C396" s="34" t="s">
        <v>198</v>
      </c>
      <c r="D396" s="90">
        <v>0.65</v>
      </c>
      <c r="E396" s="37" t="s">
        <v>1015</v>
      </c>
    </row>
    <row r="397" spans="1:5" ht="11.25" customHeight="1">
      <c r="A397" s="34" t="s">
        <v>345</v>
      </c>
      <c r="B397" s="34" t="s">
        <v>346</v>
      </c>
      <c r="C397" s="34" t="s">
        <v>198</v>
      </c>
      <c r="D397" s="90">
        <v>0.65</v>
      </c>
      <c r="E397" s="37">
        <v>0.95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О продукте</vt:lpstr>
      <vt:lpstr>Цены TSS Cleaf</vt:lpstr>
      <vt:lpstr>Цены HPL Cleaf</vt:lpstr>
      <vt:lpstr>Декоры TSS</vt:lpstr>
      <vt:lpstr>Номенклатура</vt:lpstr>
      <vt:lpstr>'Цены HPL Cleaf'!курс</vt:lpstr>
      <vt:lpstr>'Цены TSS Cleaf'!курс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Маркетолог</cp:lastModifiedBy>
  <cp:lastPrinted>2017-09-21T03:26:21Z</cp:lastPrinted>
  <dcterms:created xsi:type="dcterms:W3CDTF">2017-09-20T09:28:11Z</dcterms:created>
  <dcterms:modified xsi:type="dcterms:W3CDTF">2020-03-23T04:43:28Z</dcterms:modified>
</cp:coreProperties>
</file>